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30" r:id="rId12"/>
    <sheet name="12" sheetId="31" r:id="rId13"/>
  </sheets>
  <definedNames>
    <definedName name="_xlnm.Print_Area" localSheetId="2">'1'!$A$2:$D$43</definedName>
    <definedName name="_xlnm.Print_Area" localSheetId="3">'2'!$A$1:$B$39</definedName>
    <definedName name="_xlnm.Print_Area" localSheetId="5">'4'!$A$1:$F$34</definedName>
    <definedName name="_xlnm.Print_Area" localSheetId="6">'5'!$A$1:$K$23</definedName>
    <definedName name="_xlnm.Print_Area" localSheetId="7">'6'!$A$1:$E$19</definedName>
    <definedName name="_xlnm.Print_Area" localSheetId="8">'7'!$A$1:$E$43</definedName>
    <definedName name="_xlnm.Print_Area" localSheetId="9">'8'!$A$1:$H$20</definedName>
    <definedName name="_xlnm.Print_Area" localSheetId="10">'9'!$A$1:$E$23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<sst xmlns="http://schemas.openxmlformats.org/spreadsheetml/2006/main" count="381" uniqueCount="280">
  <si>
    <t>单位代码：004001</t>
  </si>
  <si>
    <t>单位名称：白银市白银区工商行政管理局</t>
  </si>
  <si>
    <t>部门预算公开表</t>
  </si>
  <si>
    <t>编制日期：2019 年2月1 日</t>
  </si>
  <si>
    <t>部门领导：郝遵军</t>
  </si>
  <si>
    <t>财务负责人:魏万奎</t>
  </si>
  <si>
    <t>制表人：赵国防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</si>
  <si>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</si>
  <si>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</si>
  <si>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</si>
  <si>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</si>
  <si>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</si>
  <si>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</si>
  <si>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</si>
  <si>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</si>
  <si>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</si>
  <si>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</si>
  <si>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</si>
  <si>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</si>
  <si>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</si>
  <si>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</si>
  <si>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</si>
  <si>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</si>
  <si>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</si>
  <si>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</si>
  <si>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</si>
  <si>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</si>
  <si>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</si>
  <si>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</si>
  <si>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</si>
  <si>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</si>
  <si>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</si>
  <si>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</si>
  <si>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</si>
  <si>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</si>
  <si>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</si>
  <si>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</si>
  <si>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</si>
  <si>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</si>
  <si>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</si>
  <si>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</si>
  <si>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</si>
  <si>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</si>
  <si>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</si>
  <si>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</si>
  <si>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</si>
  <si>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</si>
  <si>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</si>
  <si>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</si>
  <si>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</si>
  <si>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</si>
  <si>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</si>
  <si>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</si>
  <si>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</si>
  <si>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</si>
  <si>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</si>
  <si>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</si>
  <si>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</si>
  <si>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</si>
  <si>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</si>
  <si>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</si>
  <si>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</si>
  <si>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</si>
  <si>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</si>
  <si>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</si>
  <si>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</si>
  <si>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</si>
  <si>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</si>
  <si>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</si>
  <si>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</si>
  <si>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</si>
  <si>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</si>
  <si>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</si>
  <si>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</si>
  <si>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</si>
  <si>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</si>
  <si>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</si>
  <si>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</si>
  <si>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</si>
  <si>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</si>
  <si>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</si>
  <si>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</si>
  <si>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证书工本费</t>
  </si>
  <si>
    <t xml:space="preserve">        考试考务费</t>
  </si>
  <si>
    <t xml:space="preserve">    国有资源（资产）有偿使用收入</t>
  </si>
  <si>
    <t xml:space="preserve">        其他国有资源（资产）有偿使用收入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</si>
  <si>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</si>
  <si>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</si>
  <si>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</si>
  <si>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</si>
  <si>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</si>
  <si>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</si>
  <si>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</si>
  <si>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</si>
  <si>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</si>
  <si>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</si>
  <si>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</si>
  <si>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</si>
  <si>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</si>
  <si>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</si>
  <si>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</si>
  <si>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</si>
  <si>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</si>
  <si>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</si>
  <si>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</si>
  <si>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</si>
  <si>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</si>
  <si>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</si>
  <si>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</si>
  <si>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>市场监督管理事务</t>
  </si>
  <si>
    <t xml:space="preserve">    行政运行</t>
  </si>
  <si>
    <t xml:space="preserve">    预算改革业务</t>
  </si>
  <si>
    <t xml:space="preserve">    信息化建设</t>
  </si>
  <si>
    <t xml:space="preserve">    社会团体事务支出</t>
  </si>
  <si>
    <t xml:space="preserve">    其他市场监督管理事务</t>
  </si>
  <si>
    <t>社会保障和就业支出</t>
  </si>
  <si>
    <t xml:space="preserve"> 机关事业单位基本养老保险缴费支出</t>
  </si>
  <si>
    <t xml:space="preserve">  机关事业单位职业年金缴费支出</t>
  </si>
  <si>
    <t xml:space="preserve">   其他社会保障和就业支出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</si>
  <si>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</si>
  <si>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</si>
  <si>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</si>
  <si>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</si>
  <si>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</si>
  <si>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</si>
  <si>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</si>
  <si>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</si>
  <si>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</si>
  <si>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</si>
  <si>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</si>
  <si>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</si>
  <si>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</si>
  <si>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</si>
  <si>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</si>
  <si>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</si>
  <si>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</si>
  <si>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</si>
  <si>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</si>
  <si>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</si>
  <si>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</si>
  <si>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</si>
  <si>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</si>
  <si>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</si>
  <si>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</si>
  <si>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</si>
  <si>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</si>
  <si>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</si>
  <si>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</si>
  <si>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</si>
  <si>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</si>
  <si>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</si>
  <si>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</si>
  <si>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</si>
  <si>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</si>
  <si>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</si>
  <si>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</si>
  <si>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</si>
  <si>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</si>
  <si>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</si>
  <si>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</si>
  <si>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</si>
  <si>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</si>
  <si>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</si>
  <si>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</si>
  <si>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白银市白银区工商行政管理局</t>
  </si>
  <si>
    <t>一般公共预算支出情况表</t>
  </si>
  <si>
    <t>科目编码</t>
  </si>
  <si>
    <t>科目名称</t>
  </si>
  <si>
    <t>201</t>
  </si>
  <si>
    <t xml:space="preserve">  20138</t>
  </si>
  <si>
    <t xml:space="preserve">  市场监督管理事务</t>
  </si>
  <si>
    <t xml:space="preserve">    2013801</t>
  </si>
  <si>
    <t xml:space="preserve">  行政运行</t>
  </si>
  <si>
    <t xml:space="preserve">    2013899</t>
  </si>
  <si>
    <t xml:space="preserve">  其他市场监督管理事务</t>
  </si>
  <si>
    <t>208</t>
  </si>
  <si>
    <t xml:space="preserve">  20805</t>
  </si>
  <si>
    <t>行政事业单位离退休</t>
  </si>
  <si>
    <r>
      <rPr>
        <sz val="9"/>
        <color indexed="8"/>
        <rFont val="宋体"/>
        <charset val="134"/>
      </rPr>
      <t xml:space="preserve">    208050</t>
    </r>
    <r>
      <rPr>
        <sz val="9"/>
        <color indexed="8"/>
        <rFont val="宋体"/>
        <charset val="134"/>
      </rPr>
      <t>5</t>
    </r>
  </si>
  <si>
    <t>机关事业单位基本养老保险缴费支出</t>
  </si>
  <si>
    <t xml:space="preserve">    2080506</t>
  </si>
  <si>
    <t>机关事业单位职业年金缴费支出</t>
  </si>
  <si>
    <t xml:space="preserve">    2089901</t>
  </si>
  <si>
    <t>其他社会保障和就业支出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</si>
  <si>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</si>
  <si>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</si>
  <si>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</si>
  <si>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</si>
  <si>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</si>
  <si>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</si>
  <si>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</si>
  <si>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</si>
  <si>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</si>
  <si>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</si>
  <si>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</si>
  <si>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</si>
  <si>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</si>
  <si>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</si>
  <si>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</si>
  <si>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</si>
  <si>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</si>
  <si>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绩效工资</t>
    </r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</si>
  <si>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</si>
  <si>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</si>
  <si>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</si>
  <si>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</si>
  <si>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</si>
  <si>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</si>
  <si>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</si>
  <si>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</si>
  <si>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</si>
  <si>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</si>
  <si>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</si>
  <si>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</si>
  <si>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</si>
  <si>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</si>
  <si>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</si>
  <si>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</si>
  <si>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0203</t>
    </r>
  </si>
  <si>
    <t xml:space="preserve">  咨询费</t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</si>
  <si>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0204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</si>
  <si>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手续费</t>
    </r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</si>
  <si>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</si>
  <si>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</si>
  <si>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</si>
  <si>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</si>
  <si>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</si>
  <si>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</si>
  <si>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</si>
  <si>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</si>
  <si>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</si>
  <si>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物业管理费</t>
    </r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</si>
  <si>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</si>
  <si>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</si>
  <si>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</si>
  <si>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</si>
  <si>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</si>
  <si>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</si>
  <si>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</si>
  <si>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</si>
  <si>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30227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</si>
  <si>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委托业务费</t>
    </r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</si>
  <si>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</si>
  <si>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</si>
  <si>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</si>
  <si>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</si>
  <si>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</si>
  <si>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</si>
  <si>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</si>
  <si>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</si>
  <si>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</si>
  <si>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</si>
  <si>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</si>
  <si>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</si>
  <si>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</si>
  <si>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</si>
  <si>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</si>
  <si>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</si>
  <si>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r>
      <rPr>
        <sz val="9"/>
        <color indexed="8"/>
        <rFont val="宋体"/>
        <charset val="134"/>
      </rPr>
      <t xml:space="preserve">  3030</t>
    </r>
    <r>
      <rPr>
        <sz val="9"/>
        <color indexed="8"/>
        <rFont val="宋体"/>
        <charset val="134"/>
      </rPr>
      <t>6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</si>
  <si>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救济费</t>
    </r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</si>
  <si>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</si>
  <si>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</si>
  <si>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</si>
  <si>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</si>
  <si>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</si>
  <si>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</si>
  <si>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</si>
  <si>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</si>
  <si>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</si>
  <si>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</si>
  <si>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</si>
  <si>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</si>
  <si>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 xml:space="preserve">  会议费</t>
  </si>
  <si>
    <t>部门管理转移支付表</t>
  </si>
  <si>
    <t>一般公共预算项目支出</t>
  </si>
  <si>
    <t>政府性基金预算项目支出</t>
  </si>
  <si>
    <t>国有资本经营预算项目支出</t>
  </si>
  <si>
    <t>注：本表无数据</t>
  </si>
  <si>
    <t>政府性基金预算支出情况表</t>
  </si>
  <si>
    <t>项        目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</si>
</sst>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46">
    <font>
      <sz val="10"/>
      <name val="Arial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0"/>
      <name val="Arial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u/>
      <sz val="10"/>
      <color rgb="FF800080"/>
      <name val="宋体"/>
      <charset val="134"/>
    </font>
    <font>
      <u/>
      <sz val="10"/>
      <color indexed="12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2" fontId="26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6" borderId="2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15" fillId="0" borderId="0"/>
    <xf numFmtId="0" fontId="24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5" borderId="23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0"/>
    <xf numFmtId="0" fontId="41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3" fillId="11" borderId="25" applyNumberFormat="0" applyAlignment="0" applyProtection="0">
      <alignment vertical="center"/>
    </xf>
    <xf numFmtId="0" fontId="32" fillId="11" borderId="24" applyNumberFormat="0" applyAlignment="0" applyProtection="0">
      <alignment vertical="center"/>
    </xf>
    <xf numFmtId="0" fontId="36" fillId="16" borderId="26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5" fillId="0" borderId="0"/>
    <xf numFmtId="0" fontId="25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0"/>
    <xf numFmtId="0" fontId="24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0" borderId="0"/>
    <xf numFmtId="0" fontId="24" fillId="30" borderId="0" applyNumberFormat="0" applyBorder="0" applyAlignment="0" applyProtection="0">
      <alignment vertical="center"/>
    </xf>
    <xf numFmtId="0" fontId="15" fillId="0" borderId="0"/>
    <xf numFmtId="0" fontId="30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/>
    <xf numFmtId="0" fontId="24" fillId="31" borderId="0" applyNumberFormat="0" applyBorder="0" applyAlignment="0" applyProtection="0">
      <alignment vertical="center"/>
    </xf>
    <xf numFmtId="0" fontId="15" fillId="0" borderId="0"/>
    <xf numFmtId="0" fontId="30" fillId="32" borderId="0" applyNumberFormat="0" applyBorder="0" applyAlignment="0" applyProtection="0">
      <alignment vertical="center"/>
    </xf>
    <xf numFmtId="0" fontId="15" fillId="0" borderId="0"/>
    <xf numFmtId="0" fontId="24" fillId="3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6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0" fontId="5" fillId="0" borderId="0" xfId="0" applyFont="1"/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0" fillId="0" borderId="0" xfId="0" applyFill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77" fontId="10" fillId="0" borderId="4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178" fontId="10" fillId="0" borderId="5" xfId="0" applyNumberFormat="1" applyFont="1" applyFill="1" applyBorder="1" applyAlignment="1" applyProtection="1">
      <alignment horizontal="right" vertical="center"/>
    </xf>
    <xf numFmtId="178" fontId="10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177" fontId="9" fillId="0" borderId="4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4" fontId="9" fillId="0" borderId="6" xfId="0" applyNumberFormat="1" applyFont="1" applyFill="1" applyBorder="1" applyAlignment="1" applyProtection="1">
      <alignment horizontal="right" vertical="center"/>
    </xf>
    <xf numFmtId="178" fontId="9" fillId="0" borderId="6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178" fontId="11" fillId="0" borderId="5" xfId="0" applyNumberFormat="1" applyFont="1" applyFill="1" applyBorder="1" applyAlignment="1" applyProtection="1">
      <alignment horizontal="right" vertical="center"/>
    </xf>
    <xf numFmtId="178" fontId="9" fillId="0" borderId="5" xfId="0" applyNumberFormat="1" applyFont="1" applyFill="1" applyBorder="1" applyAlignment="1" applyProtection="1">
      <alignment horizontal="right" vertical="center"/>
    </xf>
    <xf numFmtId="176" fontId="10" fillId="0" borderId="4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vertical="center"/>
    </xf>
    <xf numFmtId="49" fontId="10" fillId="0" borderId="4" xfId="0" applyNumberFormat="1" applyFont="1" applyFill="1" applyBorder="1" applyAlignment="1" applyProtection="1">
      <alignment vertical="center"/>
    </xf>
    <xf numFmtId="179" fontId="10" fillId="0" borderId="5" xfId="0" applyNumberFormat="1" applyFont="1" applyFill="1" applyBorder="1" applyAlignment="1" applyProtection="1">
      <alignment horizontal="right" vertical="center" wrapText="1"/>
    </xf>
    <xf numFmtId="4" fontId="10" fillId="0" borderId="5" xfId="0" applyNumberFormat="1" applyFont="1" applyFill="1" applyBorder="1" applyAlignment="1" applyProtection="1">
      <alignment horizontal="right" vertical="center" wrapText="1"/>
    </xf>
    <xf numFmtId="179" fontId="10" fillId="0" borderId="6" xfId="0" applyNumberFormat="1" applyFont="1" applyFill="1" applyBorder="1" applyAlignment="1" applyProtection="1">
      <alignment horizontal="right" vertical="center" wrapText="1"/>
    </xf>
    <xf numFmtId="49" fontId="11" fillId="0" borderId="4" xfId="0" applyNumberFormat="1" applyFon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 applyProtection="1">
      <alignment horizontal="right" vertical="center" wrapText="1"/>
    </xf>
    <xf numFmtId="4" fontId="9" fillId="0" borderId="5" xfId="0" applyNumberFormat="1" applyFont="1" applyFill="1" applyBorder="1" applyAlignment="1" applyProtection="1">
      <alignment horizontal="right" vertical="center" wrapText="1"/>
    </xf>
    <xf numFmtId="179" fontId="9" fillId="0" borderId="6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/>
    </xf>
    <xf numFmtId="176" fontId="10" fillId="0" borderId="5" xfId="0" applyNumberFormat="1" applyFont="1" applyFill="1" applyBorder="1" applyAlignment="1" applyProtection="1">
      <alignment horizontal="right" vertical="center"/>
    </xf>
    <xf numFmtId="4" fontId="10" fillId="0" borderId="6" xfId="0" applyNumberFormat="1" applyFont="1" applyFill="1" applyBorder="1" applyAlignment="1" applyProtection="1">
      <alignment horizontal="right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176" fontId="9" fillId="0" borderId="5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9" fillId="0" borderId="10" xfId="0" applyFont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left" vertical="center"/>
    </xf>
    <xf numFmtId="4" fontId="10" fillId="0" borderId="11" xfId="0" applyNumberFormat="1" applyFont="1" applyFill="1" applyBorder="1" applyAlignment="1" applyProtection="1">
      <alignment horizontal="right" vertical="center"/>
    </xf>
    <xf numFmtId="4" fontId="10" fillId="0" borderId="5" xfId="0" applyNumberFormat="1" applyFont="1" applyFill="1" applyBorder="1" applyAlignment="1" applyProtection="1">
      <alignment horizontal="right" vertical="center"/>
    </xf>
    <xf numFmtId="4" fontId="10" fillId="0" borderId="9" xfId="0" applyNumberFormat="1" applyFont="1" applyFill="1" applyBorder="1" applyAlignment="1" applyProtection="1">
      <alignment horizontal="right" vertical="center"/>
    </xf>
    <xf numFmtId="49" fontId="11" fillId="0" borderId="5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left" vertical="center"/>
    </xf>
    <xf numFmtId="4" fontId="9" fillId="0" borderId="5" xfId="0" applyNumberFormat="1" applyFont="1" applyFill="1" applyBorder="1" applyAlignment="1" applyProtection="1">
      <alignment horizontal="right" vertical="center"/>
    </xf>
    <xf numFmtId="4" fontId="11" fillId="0" borderId="5" xfId="0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176" fontId="9" fillId="0" borderId="4" xfId="0" applyNumberFormat="1" applyFont="1" applyFill="1" applyBorder="1" applyAlignment="1" applyProtection="1">
      <alignment horizontal="right" vertical="center"/>
    </xf>
    <xf numFmtId="0" fontId="13" fillId="0" borderId="1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/>
    </xf>
    <xf numFmtId="179" fontId="9" fillId="0" borderId="4" xfId="0" applyNumberFormat="1" applyFont="1" applyFill="1" applyBorder="1" applyAlignment="1" applyProtection="1">
      <alignment horizontal="right" vertical="center" wrapText="1"/>
    </xf>
    <xf numFmtId="0" fontId="9" fillId="0" borderId="5" xfId="0" applyFont="1" applyFill="1" applyBorder="1" applyAlignment="1" applyProtection="1">
      <alignment horizontal="left" vertical="center"/>
    </xf>
    <xf numFmtId="176" fontId="9" fillId="0" borderId="1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right" vertical="center"/>
    </xf>
    <xf numFmtId="179" fontId="9" fillId="0" borderId="4" xfId="0" applyNumberFormat="1" applyFont="1" applyFill="1" applyBorder="1" applyAlignment="1" applyProtection="1">
      <alignment horizontal="right" wrapText="1"/>
    </xf>
    <xf numFmtId="0" fontId="9" fillId="0" borderId="4" xfId="0" applyFont="1" applyFill="1" applyBorder="1" applyAlignment="1" applyProtection="1">
      <alignment horizontal="right" vertical="center"/>
    </xf>
    <xf numFmtId="179" fontId="9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63" applyFont="1" applyBorder="1" applyAlignment="1" applyProtection="1">
      <alignment horizontal="center" vertical="center"/>
    </xf>
    <xf numFmtId="180" fontId="9" fillId="0" borderId="6" xfId="69" applyNumberFormat="1" applyFont="1" applyBorder="1" applyAlignment="1" applyProtection="1">
      <alignment horizontal="center" vertical="center"/>
    </xf>
    <xf numFmtId="0" fontId="9" fillId="0" borderId="11" xfId="0" applyNumberFormat="1" applyFont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176" fontId="10" fillId="0" borderId="11" xfId="0" applyNumberFormat="1" applyFont="1" applyFill="1" applyBorder="1" applyAlignment="1" applyProtection="1">
      <alignment horizontal="right" vertical="center"/>
    </xf>
    <xf numFmtId="176" fontId="10" fillId="0" borderId="6" xfId="0" applyNumberFormat="1" applyFont="1" applyFill="1" applyBorder="1" applyAlignment="1" applyProtection="1">
      <alignment horizontal="righ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176" fontId="9" fillId="0" borderId="6" xfId="0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Fill="1" applyBorder="1" applyAlignment="1" applyProtection="1">
      <alignment horizontal="right" vertical="center"/>
    </xf>
    <xf numFmtId="176" fontId="2" fillId="0" borderId="5" xfId="0" applyNumberFormat="1" applyFont="1" applyFill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vertical="center"/>
    </xf>
    <xf numFmtId="0" fontId="9" fillId="0" borderId="14" xfId="0" applyFont="1" applyBorder="1" applyAlignment="1" applyProtection="1"/>
    <xf numFmtId="0" fontId="9" fillId="0" borderId="15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49" fontId="9" fillId="0" borderId="17" xfId="0" applyNumberFormat="1" applyFont="1" applyFill="1" applyBorder="1" applyAlignment="1" applyProtection="1">
      <alignment vertical="center"/>
    </xf>
    <xf numFmtId="4" fontId="9" fillId="0" borderId="16" xfId="0" applyNumberFormat="1" applyFont="1" applyFill="1" applyBorder="1" applyAlignment="1" applyProtection="1">
      <alignment horizontal="right" vertical="center"/>
    </xf>
    <xf numFmtId="0" fontId="15" fillId="0" borderId="0" xfId="58" applyFill="1"/>
    <xf numFmtId="0" fontId="6" fillId="0" borderId="0" xfId="58" applyFont="1" applyBorder="1" applyAlignment="1" applyProtection="1"/>
    <xf numFmtId="0" fontId="15" fillId="0" borderId="0" xfId="58"/>
    <xf numFmtId="0" fontId="7" fillId="0" borderId="0" xfId="58" applyFont="1" applyBorder="1" applyAlignment="1" applyProtection="1">
      <alignment vertical="center" wrapText="1"/>
    </xf>
    <xf numFmtId="0" fontId="8" fillId="0" borderId="0" xfId="58" applyFont="1" applyBorder="1" applyAlignment="1" applyProtection="1">
      <alignment horizontal="center" vertical="center"/>
    </xf>
    <xf numFmtId="0" fontId="9" fillId="0" borderId="14" xfId="58" applyFont="1" applyBorder="1" applyAlignment="1" applyProtection="1">
      <alignment vertical="center"/>
    </xf>
    <xf numFmtId="0" fontId="9" fillId="0" borderId="14" xfId="58" applyFont="1" applyBorder="1" applyAlignment="1" applyProtection="1"/>
    <xf numFmtId="0" fontId="9" fillId="0" borderId="0" xfId="58" applyFont="1" applyBorder="1" applyAlignment="1" applyProtection="1"/>
    <xf numFmtId="0" fontId="9" fillId="0" borderId="0" xfId="58" applyFont="1" applyBorder="1" applyAlignment="1" applyProtection="1">
      <alignment horizontal="right" vertical="center"/>
    </xf>
    <xf numFmtId="0" fontId="9" fillId="0" borderId="15" xfId="58" applyFont="1" applyBorder="1" applyAlignment="1" applyProtection="1">
      <alignment horizontal="center" vertical="center"/>
    </xf>
    <xf numFmtId="0" fontId="9" fillId="0" borderId="18" xfId="58" applyFont="1" applyBorder="1" applyAlignment="1" applyProtection="1">
      <alignment horizontal="center" vertical="center"/>
    </xf>
    <xf numFmtId="0" fontId="9" fillId="0" borderId="16" xfId="58" applyFont="1" applyBorder="1" applyAlignment="1" applyProtection="1">
      <alignment horizontal="center" vertical="center"/>
    </xf>
    <xf numFmtId="0" fontId="9" fillId="0" borderId="17" xfId="58" applyFont="1" applyFill="1" applyBorder="1" applyAlignment="1" applyProtection="1">
      <alignment vertical="center"/>
    </xf>
    <xf numFmtId="176" fontId="9" fillId="0" borderId="18" xfId="58" applyNumberFormat="1" applyFont="1" applyFill="1" applyBorder="1" applyAlignment="1" applyProtection="1">
      <alignment horizontal="right" vertical="center"/>
    </xf>
    <xf numFmtId="176" fontId="9" fillId="0" borderId="18" xfId="58" applyNumberFormat="1" applyFont="1" applyFill="1" applyBorder="1" applyAlignment="1" applyProtection="1">
      <alignment vertical="center"/>
    </xf>
    <xf numFmtId="176" fontId="9" fillId="0" borderId="17" xfId="58" applyNumberFormat="1" applyFont="1" applyFill="1" applyBorder="1" applyAlignment="1" applyProtection="1">
      <alignment horizontal="right" vertical="center" wrapText="1"/>
    </xf>
    <xf numFmtId="0" fontId="6" fillId="0" borderId="0" xfId="58" applyFont="1" applyFill="1" applyBorder="1" applyAlignment="1" applyProtection="1"/>
    <xf numFmtId="176" fontId="9" fillId="0" borderId="18" xfId="58" applyNumberFormat="1" applyFont="1" applyFill="1" applyBorder="1" applyAlignment="1" applyProtection="1">
      <alignment horizontal="right" vertical="center" wrapText="1"/>
    </xf>
    <xf numFmtId="0" fontId="9" fillId="0" borderId="15" xfId="58" applyFont="1" applyFill="1" applyBorder="1" applyAlignment="1" applyProtection="1">
      <alignment vertical="center"/>
    </xf>
    <xf numFmtId="176" fontId="9" fillId="0" borderId="16" xfId="58" applyNumberFormat="1" applyFont="1" applyFill="1" applyBorder="1" applyAlignment="1" applyProtection="1">
      <alignment horizontal="right" vertical="center" wrapText="1"/>
    </xf>
    <xf numFmtId="176" fontId="9" fillId="0" borderId="16" xfId="58" applyNumberFormat="1" applyFont="1" applyFill="1" applyBorder="1" applyAlignment="1" applyProtection="1">
      <alignment vertical="center" wrapText="1"/>
    </xf>
    <xf numFmtId="176" fontId="9" fillId="0" borderId="17" xfId="58" applyNumberFormat="1" applyFont="1" applyFill="1" applyBorder="1" applyAlignment="1" applyProtection="1">
      <alignment vertical="center" wrapText="1"/>
    </xf>
    <xf numFmtId="0" fontId="9" fillId="0" borderId="17" xfId="58" applyFont="1" applyBorder="1" applyAlignment="1" applyProtection="1">
      <alignment vertical="center"/>
    </xf>
    <xf numFmtId="176" fontId="9" fillId="0" borderId="18" xfId="58" applyNumberFormat="1" applyFont="1" applyBorder="1" applyAlignment="1" applyProtection="1">
      <alignment vertical="center"/>
    </xf>
    <xf numFmtId="176" fontId="9" fillId="0" borderId="17" xfId="58" applyNumberFormat="1" applyFont="1" applyBorder="1" applyAlignment="1" applyProtection="1"/>
    <xf numFmtId="0" fontId="9" fillId="0" borderId="17" xfId="58" applyFont="1" applyFill="1" applyBorder="1" applyAlignment="1" applyProtection="1">
      <alignment horizontal="center" vertical="center"/>
    </xf>
    <xf numFmtId="176" fontId="9" fillId="0" borderId="18" xfId="58" applyNumberFormat="1" applyFont="1" applyFill="1" applyBorder="1" applyAlignment="1" applyProtection="1">
      <alignment horizontal="center" vertical="center"/>
    </xf>
    <xf numFmtId="0" fontId="9" fillId="0" borderId="17" xfId="58" applyFont="1" applyBorder="1" applyAlignment="1" applyProtection="1">
      <alignment horizontal="center" vertical="center"/>
    </xf>
    <xf numFmtId="176" fontId="9" fillId="0" borderId="18" xfId="58" applyNumberFormat="1" applyFont="1" applyBorder="1" applyAlignment="1" applyProtection="1">
      <alignment horizontal="center" vertical="center"/>
    </xf>
    <xf numFmtId="4" fontId="9" fillId="0" borderId="18" xfId="58" applyNumberFormat="1" applyFont="1" applyFill="1" applyBorder="1" applyAlignment="1" applyProtection="1">
      <alignment horizontal="right" vertical="center" wrapText="1"/>
    </xf>
    <xf numFmtId="181" fontId="9" fillId="0" borderId="18" xfId="58" applyNumberFormat="1" applyFont="1" applyFill="1" applyBorder="1" applyAlignment="1" applyProtection="1">
      <alignment horizontal="right" vertical="center" wrapText="1"/>
    </xf>
    <xf numFmtId="176" fontId="9" fillId="0" borderId="17" xfId="58" applyNumberFormat="1" applyFont="1" applyFill="1" applyBorder="1" applyAlignment="1" applyProtection="1"/>
    <xf numFmtId="176" fontId="9" fillId="0" borderId="18" xfId="58" applyNumberFormat="1" applyFont="1" applyBorder="1" applyAlignment="1" applyProtection="1">
      <alignment horizontal="right" vertical="center" wrapText="1"/>
    </xf>
    <xf numFmtId="176" fontId="9" fillId="0" borderId="18" xfId="58" applyNumberFormat="1" applyFont="1" applyBorder="1" applyAlignment="1" applyProtection="1"/>
    <xf numFmtId="0" fontId="9" fillId="0" borderId="17" xfId="58" applyFont="1" applyBorder="1" applyAlignment="1" applyProtection="1"/>
    <xf numFmtId="176" fontId="9" fillId="0" borderId="19" xfId="58" applyNumberFormat="1" applyFont="1" applyFill="1" applyBorder="1" applyAlignment="1" applyProtection="1">
      <alignment horizontal="right" vertical="center" wrapText="1"/>
    </xf>
    <xf numFmtId="176" fontId="9" fillId="0" borderId="17" xfId="58" applyNumberFormat="1" applyFont="1" applyFill="1" applyBorder="1" applyAlignment="1" applyProtection="1">
      <alignment horizontal="center" vertical="center"/>
    </xf>
    <xf numFmtId="176" fontId="9" fillId="0" borderId="16" xfId="58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8" fillId="0" borderId="4" xfId="11" applyFont="1" applyBorder="1" applyAlignment="1" applyProtection="1">
      <alignment vertical="center" wrapText="1"/>
    </xf>
    <xf numFmtId="0" fontId="17" fillId="0" borderId="6" xfId="0" applyFont="1" applyBorder="1" applyAlignment="1" applyProtection="1">
      <alignment vertical="center"/>
    </xf>
    <xf numFmtId="0" fontId="19" fillId="0" borderId="4" xfId="11" applyFont="1" applyBorder="1" applyAlignment="1" applyProtection="1">
      <alignment vertical="center" wrapText="1"/>
    </xf>
    <xf numFmtId="0" fontId="19" fillId="0" borderId="4" xfId="11" applyFont="1" applyBorder="1" applyAlignment="1" applyProtection="1">
      <alignment vertical="center"/>
    </xf>
    <xf numFmtId="0" fontId="18" fillId="0" borderId="7" xfId="11" applyFont="1" applyBorder="1" applyAlignment="1" applyProtection="1">
      <alignment vertical="center" wrapText="1"/>
    </xf>
    <xf numFmtId="0" fontId="17" fillId="0" borderId="9" xfId="0" applyFont="1" applyBorder="1" applyAlignment="1" applyProtection="1">
      <alignment vertical="center"/>
    </xf>
    <xf numFmtId="0" fontId="19" fillId="0" borderId="7" xfId="11" applyFont="1" applyBorder="1" applyAlignment="1" applyProtection="1">
      <alignment vertical="center" wrapText="1"/>
    </xf>
    <xf numFmtId="0" fontId="17" fillId="0" borderId="9" xfId="0" applyFont="1" applyBorder="1" applyAlignment="1" applyProtection="1"/>
    <xf numFmtId="0" fontId="18" fillId="0" borderId="20" xfId="11" applyFont="1" applyBorder="1" applyAlignment="1" applyProtection="1"/>
    <xf numFmtId="0" fontId="17" fillId="0" borderId="21" xfId="0" applyFont="1" applyBorder="1" applyAlignment="1" applyProtection="1"/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4" workbookViewId="0">
      <selection activeCell="G12" sqref="G12"/>
    </sheetView>
  </sheetViews>
  <sheetFormatPr defaultColWidth="9" defaultRowHeight="12.75" customHeight="1"/>
  <cols>
    <col min="1" max="9" width="17.1428571428571" style="16" customWidth="1"/>
    <col min="10" max="10" width="9" style="16" customWidth="1"/>
  </cols>
  <sheetData>
    <row r="2" ht="14.25" customHeight="1" spans="1:10">
      <c r="A2" s="159"/>
      <c r="B2"/>
      <c r="C2"/>
      <c r="D2"/>
      <c r="E2"/>
      <c r="F2"/>
      <c r="G2"/>
      <c r="H2"/>
      <c r="I2"/>
      <c r="J2"/>
    </row>
    <row r="3" ht="18.75" customHeight="1" spans="1:10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/>
    </row>
    <row r="4" ht="16.5" customHeight="1" spans="1:10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/>
    </row>
    <row r="5" ht="14.25" customHeight="1" spans="1:10">
      <c r="A5" s="160"/>
      <c r="B5" s="160"/>
      <c r="C5" s="160"/>
      <c r="D5" s="160"/>
      <c r="E5" s="160"/>
      <c r="F5" s="160"/>
      <c r="G5" s="160"/>
      <c r="H5" s="160"/>
      <c r="I5" s="160"/>
      <c r="J5"/>
    </row>
    <row r="6" ht="14.25" customHeight="1" spans="1:10">
      <c r="A6" s="160"/>
      <c r="B6" s="160"/>
      <c r="C6" s="160"/>
      <c r="D6" s="160"/>
      <c r="E6" s="160"/>
      <c r="F6" s="160"/>
      <c r="G6" s="160"/>
      <c r="H6" s="160"/>
      <c r="I6" s="160"/>
      <c r="J6"/>
    </row>
    <row r="7" ht="14.25" customHeight="1" spans="1:10">
      <c r="A7" s="160"/>
      <c r="B7" s="160"/>
      <c r="C7" s="160"/>
      <c r="D7" s="160"/>
      <c r="E7" s="160"/>
      <c r="F7" s="160"/>
      <c r="G7" s="160"/>
      <c r="H7" s="160"/>
      <c r="I7" s="160"/>
      <c r="J7"/>
    </row>
    <row r="8" ht="14.25" customHeight="1" spans="1:10">
      <c r="A8" s="160"/>
      <c r="B8" s="160"/>
      <c r="C8" s="160"/>
      <c r="D8" s="160"/>
      <c r="E8" s="160"/>
      <c r="F8" s="160"/>
      <c r="G8" s="160"/>
      <c r="H8" s="160"/>
      <c r="I8" s="160"/>
      <c r="J8"/>
    </row>
    <row r="9" ht="33" customHeight="1" spans="1:10">
      <c r="A9" s="161" t="s">
        <v>2</v>
      </c>
      <c r="B9" s="161"/>
      <c r="C9" s="161"/>
      <c r="D9" s="161"/>
      <c r="E9" s="161"/>
      <c r="F9" s="161"/>
      <c r="G9" s="161"/>
      <c r="H9" s="161"/>
      <c r="I9" s="161"/>
      <c r="J9"/>
    </row>
    <row r="10" ht="14.25" customHeight="1" spans="1:10">
      <c r="A10" s="160"/>
      <c r="B10" s="160"/>
      <c r="C10" s="160"/>
      <c r="D10" s="160"/>
      <c r="E10" s="160"/>
      <c r="F10" s="160"/>
      <c r="G10" s="160"/>
      <c r="H10" s="160"/>
      <c r="I10" s="160"/>
      <c r="J10"/>
    </row>
    <row r="11" ht="14.25" customHeight="1" spans="1:10">
      <c r="A11" s="160"/>
      <c r="B11" s="160"/>
      <c r="C11" s="160"/>
      <c r="D11" s="160"/>
      <c r="E11" s="160"/>
      <c r="F11" s="160"/>
      <c r="G11" s="160"/>
      <c r="H11" s="160"/>
      <c r="I11" s="160"/>
      <c r="J11"/>
    </row>
    <row r="12" ht="14.25" customHeight="1" spans="1:10">
      <c r="A12" s="160"/>
      <c r="B12" s="160"/>
      <c r="C12" s="160"/>
      <c r="D12" s="160"/>
      <c r="E12" s="160"/>
      <c r="F12" s="160"/>
      <c r="G12" s="160"/>
      <c r="H12" s="160"/>
      <c r="I12" s="160"/>
      <c r="J12"/>
    </row>
    <row r="13" ht="14.25" customHeight="1" spans="1:10">
      <c r="A13" s="160"/>
      <c r="B13" s="160"/>
      <c r="C13" s="160"/>
      <c r="D13" s="160"/>
      <c r="E13" s="160"/>
      <c r="F13" s="160"/>
      <c r="G13" s="160"/>
      <c r="H13" s="160"/>
      <c r="I13" s="160"/>
      <c r="J13"/>
    </row>
    <row r="14" ht="14.25" customHeight="1" spans="1:10">
      <c r="A14" s="160"/>
      <c r="B14" s="160"/>
      <c r="C14" s="160"/>
      <c r="D14" s="160"/>
      <c r="E14" s="160"/>
      <c r="F14" s="160"/>
      <c r="G14" s="160"/>
      <c r="H14" s="160"/>
      <c r="I14" s="160"/>
      <c r="J14"/>
    </row>
    <row r="15" ht="14.25" customHeight="1" spans="1:10">
      <c r="A15" s="160"/>
      <c r="B15" s="160"/>
      <c r="C15" s="160"/>
      <c r="D15" s="160"/>
      <c r="E15" s="160"/>
      <c r="F15" s="160"/>
      <c r="G15" s="160"/>
      <c r="H15" s="160"/>
      <c r="I15" s="160"/>
      <c r="J15"/>
    </row>
    <row r="16" ht="14.25" customHeight="1" spans="1:10">
      <c r="A16" s="160"/>
      <c r="B16" s="160"/>
      <c r="C16" s="160"/>
      <c r="D16" s="160"/>
      <c r="E16" s="160"/>
      <c r="F16" s="160"/>
      <c r="G16" s="160"/>
      <c r="H16" s="160"/>
      <c r="I16" s="160"/>
      <c r="J16"/>
    </row>
    <row r="17" ht="14.25" customHeight="1" spans="1:10">
      <c r="A17" s="160"/>
      <c r="B17" s="160"/>
      <c r="C17" s="160"/>
      <c r="D17" s="160"/>
      <c r="E17" s="160"/>
      <c r="F17" s="160"/>
      <c r="G17" s="160"/>
      <c r="H17" s="160"/>
      <c r="I17" s="160"/>
      <c r="J17"/>
    </row>
    <row r="18" ht="14.25" customHeight="1" spans="1:10">
      <c r="A18" s="160"/>
      <c r="B18" s="160"/>
      <c r="C18" s="160"/>
      <c r="D18" s="160"/>
      <c r="E18" s="160"/>
      <c r="F18" s="160"/>
      <c r="G18" s="160"/>
      <c r="H18" s="160"/>
      <c r="I18" s="160"/>
      <c r="J18"/>
    </row>
    <row r="19" ht="14.25" customHeight="1" spans="1:10">
      <c r="A19" s="162" t="s">
        <v>3</v>
      </c>
      <c r="B19" s="160"/>
      <c r="C19" s="160"/>
      <c r="D19" s="160"/>
      <c r="E19" s="160"/>
      <c r="F19" s="160"/>
      <c r="G19" s="160"/>
      <c r="H19" s="160"/>
      <c r="I19" s="160"/>
      <c r="J19"/>
    </row>
    <row r="20" ht="14.25" customHeight="1" spans="1:10">
      <c r="A20" s="160"/>
      <c r="B20" s="160"/>
      <c r="C20" s="160"/>
      <c r="D20" s="160"/>
      <c r="E20" s="160"/>
      <c r="F20" s="160"/>
      <c r="G20" s="160"/>
      <c r="H20" s="160"/>
      <c r="I20" s="160"/>
      <c r="J20"/>
    </row>
    <row r="21" ht="14.25" customHeight="1" spans="1:10">
      <c r="A21" s="160"/>
      <c r="B21" s="160"/>
      <c r="C21" s="160"/>
      <c r="D21" s="160"/>
      <c r="E21" s="160"/>
      <c r="F21" s="160"/>
      <c r="G21" s="160"/>
      <c r="H21"/>
      <c r="I21" s="160"/>
      <c r="J21"/>
    </row>
    <row r="22" ht="14.25" customHeight="1" spans="1:10">
      <c r="A22" s="160"/>
      <c r="B22" s="160" t="s">
        <v>4</v>
      </c>
      <c r="C22"/>
      <c r="D22" s="163" t="s">
        <v>5</v>
      </c>
      <c r="E22" s="164"/>
      <c r="F22"/>
      <c r="G22" s="164" t="s">
        <v>6</v>
      </c>
      <c r="H22" s="164"/>
      <c r="I22" s="160"/>
      <c r="J22"/>
    </row>
    <row r="23" ht="15.75" customHeight="1" spans="1:10">
      <c r="A23"/>
      <c r="B23" s="16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3">
    <mergeCell ref="A9:I9"/>
    <mergeCell ref="A19:I19"/>
    <mergeCell ref="D22:E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GridLines="0" showZeros="0" workbookViewId="0">
      <selection activeCell="A12" sqref="A12"/>
    </sheetView>
  </sheetViews>
  <sheetFormatPr defaultColWidth="9" defaultRowHeight="12.75" customHeight="1"/>
  <cols>
    <col min="1" max="1" width="49.2857142857143" style="16" customWidth="1"/>
    <col min="2" max="8" width="10.5714285714286" style="16" customWidth="1"/>
    <col min="9" max="9" width="9.14285714285714" style="16"/>
  </cols>
  <sheetData>
    <row r="1" ht="24.75" customHeight="1" spans="1:1">
      <c r="A1" s="38" t="s">
        <v>28</v>
      </c>
    </row>
    <row r="2" ht="24.75" customHeight="1" spans="1:8">
      <c r="A2" s="20" t="s">
        <v>261</v>
      </c>
      <c r="B2" s="20"/>
      <c r="C2" s="20"/>
      <c r="D2" s="20"/>
      <c r="E2" s="20"/>
      <c r="F2" s="20"/>
      <c r="G2" s="20"/>
      <c r="H2" s="20"/>
    </row>
    <row r="3" ht="24.75" customHeight="1" spans="8:8">
      <c r="H3" s="21" t="s">
        <v>30</v>
      </c>
    </row>
    <row r="4" ht="24.75" customHeight="1" spans="1:8">
      <c r="A4" s="22" t="s">
        <v>160</v>
      </c>
      <c r="B4" s="39" t="s">
        <v>262</v>
      </c>
      <c r="C4" s="39" t="s">
        <v>263</v>
      </c>
      <c r="D4" s="39" t="s">
        <v>264</v>
      </c>
      <c r="E4" s="39" t="s">
        <v>265</v>
      </c>
      <c r="F4" s="40"/>
      <c r="G4" s="39" t="s">
        <v>266</v>
      </c>
      <c r="H4" s="41" t="s">
        <v>267</v>
      </c>
    </row>
    <row r="5" ht="24.75" customHeight="1" spans="1:8">
      <c r="A5" s="42"/>
      <c r="B5" s="40"/>
      <c r="C5" s="40"/>
      <c r="D5" s="40"/>
      <c r="E5" s="39" t="s">
        <v>268</v>
      </c>
      <c r="F5" s="39" t="s">
        <v>269</v>
      </c>
      <c r="G5" s="39"/>
      <c r="H5" s="41"/>
    </row>
    <row r="6" s="17" customFormat="1" ht="24.75" customHeight="1" spans="1:9">
      <c r="A6" s="43" t="s">
        <v>107</v>
      </c>
      <c r="B6" s="44"/>
      <c r="C6" s="45"/>
      <c r="D6" s="44"/>
      <c r="E6" s="45"/>
      <c r="F6" s="44"/>
      <c r="G6" s="44"/>
      <c r="H6" s="46">
        <v>2</v>
      </c>
      <c r="I6" s="29"/>
    </row>
    <row r="7" ht="24.75" customHeight="1" spans="1:8">
      <c r="A7" s="47" t="s">
        <v>164</v>
      </c>
      <c r="B7" s="44"/>
      <c r="C7" s="45"/>
      <c r="D7" s="44"/>
      <c r="E7" s="45"/>
      <c r="F7" s="44"/>
      <c r="G7" s="44"/>
      <c r="H7" s="46">
        <v>2</v>
      </c>
    </row>
    <row r="8" ht="24.75" customHeight="1" spans="1:8">
      <c r="A8" s="48"/>
      <c r="B8" s="49"/>
      <c r="C8" s="50"/>
      <c r="D8" s="49"/>
      <c r="E8" s="50"/>
      <c r="F8" s="49"/>
      <c r="G8" s="49"/>
      <c r="H8" s="51"/>
    </row>
    <row r="9" ht="24.75" customHeight="1" spans="1:8">
      <c r="A9" s="48"/>
      <c r="B9" s="49"/>
      <c r="C9" s="50"/>
      <c r="D9" s="49"/>
      <c r="E9" s="50"/>
      <c r="F9" s="49"/>
      <c r="G9" s="49"/>
      <c r="H9" s="51"/>
    </row>
    <row r="10" ht="24.75" customHeight="1" spans="1:8">
      <c r="A10" s="48"/>
      <c r="B10" s="49"/>
      <c r="C10" s="50"/>
      <c r="D10" s="49"/>
      <c r="E10" s="50"/>
      <c r="F10" s="49"/>
      <c r="G10" s="49"/>
      <c r="H10" s="51"/>
    </row>
    <row r="11" ht="24.75" customHeight="1" spans="1:8">
      <c r="A11" s="48"/>
      <c r="B11" s="49"/>
      <c r="C11" s="50"/>
      <c r="D11" s="49"/>
      <c r="E11" s="50"/>
      <c r="F11" s="49"/>
      <c r="G11" s="49"/>
      <c r="H11" s="51"/>
    </row>
    <row r="12" ht="24.75" customHeight="1" spans="1:8">
      <c r="A12" s="48"/>
      <c r="B12" s="49"/>
      <c r="C12" s="50"/>
      <c r="D12" s="49"/>
      <c r="E12" s="50"/>
      <c r="F12" s="49"/>
      <c r="G12" s="49"/>
      <c r="H12" s="51"/>
    </row>
    <row r="13" ht="24.75" customHeight="1" spans="1:8">
      <c r="A13" s="48"/>
      <c r="B13" s="49"/>
      <c r="C13" s="50"/>
      <c r="D13" s="49"/>
      <c r="E13" s="50"/>
      <c r="F13" s="49"/>
      <c r="G13" s="49"/>
      <c r="H13" s="51"/>
    </row>
    <row r="14" ht="24.75" customHeight="1" spans="1:8">
      <c r="A14" s="48"/>
      <c r="B14" s="49"/>
      <c r="C14" s="50"/>
      <c r="D14" s="49"/>
      <c r="E14" s="50"/>
      <c r="F14" s="49"/>
      <c r="G14" s="49"/>
      <c r="H14" s="51"/>
    </row>
    <row r="15" ht="24.75" customHeight="1" spans="1:8">
      <c r="A15" s="48"/>
      <c r="B15" s="49"/>
      <c r="C15" s="50"/>
      <c r="D15" s="49"/>
      <c r="E15" s="50"/>
      <c r="F15" s="49"/>
      <c r="G15" s="49"/>
      <c r="H15" s="51"/>
    </row>
    <row r="16" ht="24.75" customHeight="1" spans="1:8">
      <c r="A16" s="48"/>
      <c r="B16" s="49"/>
      <c r="C16" s="50"/>
      <c r="D16" s="49"/>
      <c r="E16" s="50"/>
      <c r="F16" s="49"/>
      <c r="G16" s="49"/>
      <c r="H16" s="51"/>
    </row>
    <row r="17" ht="24.75" customHeight="1" spans="1:8">
      <c r="A17" s="48"/>
      <c r="B17" s="49"/>
      <c r="C17" s="50"/>
      <c r="D17" s="49"/>
      <c r="E17" s="50"/>
      <c r="F17" s="49"/>
      <c r="G17" s="49"/>
      <c r="H17" s="51"/>
    </row>
    <row r="18" ht="24.75" customHeight="1" spans="1:8">
      <c r="A18" s="48"/>
      <c r="B18" s="49"/>
      <c r="C18" s="50"/>
      <c r="D18" s="49"/>
      <c r="E18" s="50"/>
      <c r="F18" s="49"/>
      <c r="G18" s="49"/>
      <c r="H18" s="51"/>
    </row>
    <row r="19" ht="24.75" customHeight="1" spans="1:8">
      <c r="A19" s="48"/>
      <c r="B19" s="49"/>
      <c r="C19" s="50"/>
      <c r="D19" s="49"/>
      <c r="E19" s="50"/>
      <c r="F19" s="49"/>
      <c r="G19" s="49"/>
      <c r="H19" s="51"/>
    </row>
    <row r="20" ht="24.75" customHeight="1" spans="1:8">
      <c r="A20" s="48"/>
      <c r="B20" s="49"/>
      <c r="C20" s="50"/>
      <c r="D20" s="49"/>
      <c r="E20" s="50"/>
      <c r="F20" s="49"/>
      <c r="G20" s="49"/>
      <c r="H20" s="51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tabSelected="1" topLeftCell="A13" workbookViewId="0">
      <selection activeCell="K22" sqref="K22"/>
    </sheetView>
  </sheetViews>
  <sheetFormatPr defaultColWidth="9" defaultRowHeight="12.75" customHeight="1" outlineLevelCol="6"/>
  <cols>
    <col min="1" max="1" width="8.71428571428571" style="16" customWidth="1"/>
    <col min="2" max="2" width="38.1428571428571" style="16" customWidth="1"/>
    <col min="3" max="5" width="17.8571428571429" style="16" customWidth="1"/>
    <col min="6" max="7" width="6.85714285714286" style="16" customWidth="1"/>
  </cols>
  <sheetData>
    <row r="1" ht="24.75" customHeight="1" spans="1:2">
      <c r="A1" s="18" t="s">
        <v>28</v>
      </c>
      <c r="B1" s="19"/>
    </row>
    <row r="2" ht="24.75" customHeight="1" spans="1:5">
      <c r="A2" s="20" t="s">
        <v>270</v>
      </c>
      <c r="B2" s="20"/>
      <c r="C2" s="20"/>
      <c r="D2" s="20"/>
      <c r="E2" s="20"/>
    </row>
    <row r="3" ht="24.75" customHeight="1" spans="5:5">
      <c r="E3" s="21" t="s">
        <v>30</v>
      </c>
    </row>
    <row r="4" ht="21" customHeight="1" spans="1:5">
      <c r="A4" s="22" t="s">
        <v>271</v>
      </c>
      <c r="B4" s="23" t="s">
        <v>33</v>
      </c>
      <c r="C4" s="23" t="s">
        <v>107</v>
      </c>
      <c r="D4" s="23" t="s">
        <v>103</v>
      </c>
      <c r="E4" s="24" t="s">
        <v>104</v>
      </c>
    </row>
    <row r="5" ht="21" customHeight="1" spans="1:5">
      <c r="A5" s="22" t="s">
        <v>106</v>
      </c>
      <c r="B5" s="23" t="s">
        <v>106</v>
      </c>
      <c r="C5" s="23">
        <v>1</v>
      </c>
      <c r="D5" s="23">
        <v>2</v>
      </c>
      <c r="E5" s="24">
        <v>3</v>
      </c>
    </row>
    <row r="6" s="17" customFormat="1" ht="21" customHeight="1" spans="1:7">
      <c r="A6" s="25">
        <f>ROW()-6</f>
        <v>0</v>
      </c>
      <c r="B6" s="26" t="s">
        <v>107</v>
      </c>
      <c r="C6" s="27">
        <f>D6+E6</f>
        <v>139.16</v>
      </c>
      <c r="D6" s="27">
        <f>SUM(D7:D24)</f>
        <v>139.16</v>
      </c>
      <c r="E6" s="28"/>
      <c r="F6" s="29"/>
      <c r="G6" s="29"/>
    </row>
    <row r="7" ht="21" customHeight="1" spans="1:5">
      <c r="A7" s="30">
        <f>ROW()-6</f>
        <v>1</v>
      </c>
      <c r="B7" s="31" t="s">
        <v>215</v>
      </c>
      <c r="C7" s="27">
        <f t="shared" ref="C7:C20" si="0">D7+E7</f>
        <v>6.56</v>
      </c>
      <c r="D7" s="32">
        <v>6.56</v>
      </c>
      <c r="E7" s="33"/>
    </row>
    <row r="8" ht="21" customHeight="1" spans="1:5">
      <c r="A8" s="30">
        <f t="shared" ref="A8:A17" si="1">ROW()-6</f>
        <v>2</v>
      </c>
      <c r="B8" s="31" t="s">
        <v>217</v>
      </c>
      <c r="C8" s="27">
        <f t="shared" si="0"/>
        <v>0</v>
      </c>
      <c r="D8" s="32"/>
      <c r="E8" s="33"/>
    </row>
    <row r="9" ht="21" customHeight="1" spans="1:5">
      <c r="A9" s="30">
        <f t="shared" si="1"/>
        <v>3</v>
      </c>
      <c r="B9" s="34" t="s">
        <v>219</v>
      </c>
      <c r="C9" s="27">
        <f t="shared" si="0"/>
        <v>0</v>
      </c>
      <c r="D9" s="32"/>
      <c r="E9" s="33"/>
    </row>
    <row r="10" ht="21" customHeight="1" spans="1:5">
      <c r="A10" s="30">
        <f t="shared" si="1"/>
        <v>4</v>
      </c>
      <c r="B10" s="34" t="s">
        <v>221</v>
      </c>
      <c r="C10" s="27">
        <f t="shared" si="0"/>
        <v>0</v>
      </c>
      <c r="D10" s="32"/>
      <c r="E10" s="33"/>
    </row>
    <row r="11" ht="21" customHeight="1" spans="1:5">
      <c r="A11" s="30">
        <f t="shared" si="1"/>
        <v>5</v>
      </c>
      <c r="B11" s="31" t="s">
        <v>223</v>
      </c>
      <c r="C11" s="27">
        <f t="shared" si="0"/>
        <v>3.06</v>
      </c>
      <c r="D11" s="32">
        <v>3.06</v>
      </c>
      <c r="E11" s="33"/>
    </row>
    <row r="12" ht="21" customHeight="1" spans="1:5">
      <c r="A12" s="30">
        <f t="shared" si="1"/>
        <v>6</v>
      </c>
      <c r="B12" s="31" t="s">
        <v>225</v>
      </c>
      <c r="C12" s="27">
        <f t="shared" si="0"/>
        <v>3.06</v>
      </c>
      <c r="D12" s="32">
        <v>3.06</v>
      </c>
      <c r="E12" s="33"/>
    </row>
    <row r="13" ht="21" customHeight="1" spans="1:5">
      <c r="A13" s="30">
        <f t="shared" si="1"/>
        <v>7</v>
      </c>
      <c r="B13" s="31" t="s">
        <v>227</v>
      </c>
      <c r="C13" s="27">
        <f t="shared" si="0"/>
        <v>9.62</v>
      </c>
      <c r="D13" s="32">
        <v>9.62</v>
      </c>
      <c r="E13" s="33"/>
    </row>
    <row r="14" ht="21" customHeight="1" spans="1:5">
      <c r="A14" s="30">
        <f t="shared" si="1"/>
        <v>8</v>
      </c>
      <c r="B14" s="31" t="s">
        <v>229</v>
      </c>
      <c r="C14" s="27">
        <f t="shared" si="0"/>
        <v>16.24</v>
      </c>
      <c r="D14" s="32">
        <v>16.24</v>
      </c>
      <c r="E14" s="33"/>
    </row>
    <row r="15" ht="21" customHeight="1" spans="1:5">
      <c r="A15" s="30">
        <f t="shared" si="1"/>
        <v>9</v>
      </c>
      <c r="B15" s="34" t="s">
        <v>231</v>
      </c>
      <c r="C15" s="27">
        <f t="shared" si="0"/>
        <v>0</v>
      </c>
      <c r="D15" s="32"/>
      <c r="E15" s="33"/>
    </row>
    <row r="16" ht="21" customHeight="1" spans="1:5">
      <c r="A16" s="30">
        <f t="shared" si="1"/>
        <v>10</v>
      </c>
      <c r="B16" s="31" t="s">
        <v>233</v>
      </c>
      <c r="C16" s="27">
        <f t="shared" si="0"/>
        <v>23.68</v>
      </c>
      <c r="D16" s="32">
        <v>23.68</v>
      </c>
      <c r="E16" s="33"/>
    </row>
    <row r="17" ht="21" customHeight="1" spans="1:5">
      <c r="A17" s="30">
        <f t="shared" si="1"/>
        <v>11</v>
      </c>
      <c r="B17" s="31" t="s">
        <v>235</v>
      </c>
      <c r="C17" s="27">
        <f t="shared" si="0"/>
        <v>0</v>
      </c>
      <c r="D17" s="32"/>
      <c r="E17" s="33"/>
    </row>
    <row r="18" ht="21" customHeight="1" spans="1:5">
      <c r="A18" s="30">
        <f t="shared" ref="A18:A24" si="2">ROW()-6</f>
        <v>12</v>
      </c>
      <c r="B18" s="31" t="s">
        <v>237</v>
      </c>
      <c r="C18" s="27">
        <f t="shared" si="0"/>
        <v>2</v>
      </c>
      <c r="D18" s="32">
        <v>2</v>
      </c>
      <c r="E18" s="33"/>
    </row>
    <row r="19" ht="21" customHeight="1" spans="1:5">
      <c r="A19" s="30">
        <f t="shared" si="2"/>
        <v>13</v>
      </c>
      <c r="B19" s="31" t="s">
        <v>239</v>
      </c>
      <c r="C19" s="27">
        <f t="shared" si="0"/>
        <v>0</v>
      </c>
      <c r="D19" s="32"/>
      <c r="E19" s="33"/>
    </row>
    <row r="20" ht="21" customHeight="1" spans="1:5">
      <c r="A20" s="30">
        <f t="shared" si="2"/>
        <v>14</v>
      </c>
      <c r="B20" s="34" t="s">
        <v>241</v>
      </c>
      <c r="C20" s="27">
        <f t="shared" si="0"/>
        <v>0</v>
      </c>
      <c r="D20" s="32"/>
      <c r="E20" s="33"/>
    </row>
    <row r="21" ht="21" customHeight="1" spans="1:5">
      <c r="A21" s="30">
        <f t="shared" si="2"/>
        <v>15</v>
      </c>
      <c r="B21" s="31" t="s">
        <v>243</v>
      </c>
      <c r="C21" s="35"/>
      <c r="D21" s="32"/>
      <c r="E21" s="33"/>
    </row>
    <row r="22" ht="21" customHeight="1" spans="1:5">
      <c r="A22" s="30">
        <f t="shared" si="2"/>
        <v>16</v>
      </c>
      <c r="B22" s="31" t="s">
        <v>245</v>
      </c>
      <c r="C22" s="35">
        <v>74.94</v>
      </c>
      <c r="D22" s="32">
        <v>74.94</v>
      </c>
      <c r="E22" s="33"/>
    </row>
    <row r="23" ht="21" customHeight="1" spans="1:5">
      <c r="A23" s="30">
        <f t="shared" si="2"/>
        <v>17</v>
      </c>
      <c r="B23" s="31" t="s">
        <v>247</v>
      </c>
      <c r="C23" s="36"/>
      <c r="D23" s="37"/>
      <c r="E23" s="33"/>
    </row>
    <row r="24" ht="21" customHeight="1" spans="1:5">
      <c r="A24" s="30">
        <f t="shared" si="2"/>
        <v>18</v>
      </c>
      <c r="B24" s="31" t="s">
        <v>272</v>
      </c>
      <c r="C24" s="27">
        <f>D24+E24</f>
        <v>0</v>
      </c>
      <c r="D24" s="36"/>
      <c r="E24" s="3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7"/>
  <sheetViews>
    <sheetView workbookViewId="0">
      <selection activeCell="B14" sqref="B14"/>
    </sheetView>
  </sheetViews>
  <sheetFormatPr defaultColWidth="9" defaultRowHeight="12.75" outlineLevelRow="6" outlineLevelCol="4"/>
  <cols>
    <col min="1" max="1" width="25.8571428571429" customWidth="1"/>
    <col min="2" max="2" width="17.8571428571429" customWidth="1"/>
    <col min="3" max="3" width="17.4285714285714" customWidth="1"/>
    <col min="4" max="4" width="25.8571428571429" customWidth="1"/>
    <col min="5" max="5" width="24.7142857142857" customWidth="1"/>
  </cols>
  <sheetData>
    <row r="2" ht="22.5" spans="1:5">
      <c r="A2" s="1" t="s">
        <v>273</v>
      </c>
      <c r="B2" s="1"/>
      <c r="C2" s="1"/>
      <c r="D2" s="1"/>
      <c r="E2" s="1"/>
    </row>
    <row r="3" spans="5:5">
      <c r="E3" s="2" t="s">
        <v>30</v>
      </c>
    </row>
    <row r="4" ht="18" customHeight="1" spans="1:5">
      <c r="A4" s="10" t="s">
        <v>160</v>
      </c>
      <c r="B4" s="11" t="s">
        <v>107</v>
      </c>
      <c r="C4" s="11" t="s">
        <v>274</v>
      </c>
      <c r="D4" s="11" t="s">
        <v>275</v>
      </c>
      <c r="E4" s="12" t="s">
        <v>276</v>
      </c>
    </row>
    <row r="5" ht="18" customHeight="1" spans="1:5">
      <c r="A5" s="10" t="s">
        <v>164</v>
      </c>
      <c r="B5" s="11">
        <v>1</v>
      </c>
      <c r="C5" s="11">
        <v>4</v>
      </c>
      <c r="D5" s="11">
        <v>4</v>
      </c>
      <c r="E5" s="12">
        <v>4</v>
      </c>
    </row>
    <row r="6" ht="18" customHeight="1" spans="1:5">
      <c r="A6" s="13"/>
      <c r="B6" s="14"/>
      <c r="C6" s="14"/>
      <c r="D6" s="14"/>
      <c r="E6" s="15"/>
    </row>
    <row r="7" ht="15" spans="1:5">
      <c r="A7" s="9" t="s">
        <v>277</v>
      </c>
      <c r="B7" s="16"/>
      <c r="C7" s="16"/>
      <c r="D7" s="16"/>
      <c r="E7" s="16"/>
    </row>
  </sheetData>
  <mergeCells count="1">
    <mergeCell ref="A2:E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12" sqref="B12"/>
    </sheetView>
  </sheetViews>
  <sheetFormatPr defaultColWidth="9" defaultRowHeight="12.75" outlineLevelRow="5" outlineLevelCol="1"/>
  <cols>
    <col min="1" max="1" width="37.4285714285714" customWidth="1"/>
    <col min="2" max="2" width="58.5714285714286" customWidth="1"/>
  </cols>
  <sheetData>
    <row r="1" ht="22.5" spans="1:2">
      <c r="A1" s="1" t="s">
        <v>278</v>
      </c>
      <c r="B1" s="1"/>
    </row>
    <row r="2" spans="2:2">
      <c r="B2" s="2" t="s">
        <v>30</v>
      </c>
    </row>
    <row r="3" spans="1:2">
      <c r="A3" s="3" t="s">
        <v>279</v>
      </c>
      <c r="B3" s="4" t="s">
        <v>34</v>
      </c>
    </row>
    <row r="4" spans="1:2">
      <c r="A4" s="5"/>
      <c r="B4" s="6"/>
    </row>
    <row r="5" ht="22.5" customHeight="1" spans="1:2">
      <c r="A5" s="7"/>
      <c r="B5" s="8"/>
    </row>
    <row r="6" spans="1:1">
      <c r="A6" s="9" t="s">
        <v>277</v>
      </c>
    </row>
  </sheetData>
  <mergeCells count="3">
    <mergeCell ref="A1:B1"/>
    <mergeCell ref="A3:A4"/>
    <mergeCell ref="B3:B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2" sqref="B12"/>
    </sheetView>
  </sheetViews>
  <sheetFormatPr defaultColWidth="9" defaultRowHeight="12.75" customHeight="1" outlineLevelCol="3"/>
  <cols>
    <col min="1" max="1" width="9.14285714285714" style="16"/>
    <col min="2" max="2" width="65.2857142857143" style="16" customWidth="1"/>
    <col min="3" max="3" width="45.7142857142857" style="16" customWidth="1"/>
    <col min="4" max="4" width="9.14285714285714" style="16"/>
  </cols>
  <sheetData>
    <row r="1" ht="24.75" customHeight="1" spans="1:4">
      <c r="A1"/>
      <c r="B1"/>
      <c r="C1"/>
      <c r="D1"/>
    </row>
    <row r="2" ht="24.75" customHeight="1" spans="1:4">
      <c r="A2"/>
      <c r="B2" s="20" t="s">
        <v>8</v>
      </c>
      <c r="C2" s="20"/>
      <c r="D2"/>
    </row>
    <row r="3" ht="24.75" customHeight="1" spans="1:4">
      <c r="A3"/>
      <c r="B3" s="146"/>
      <c r="C3"/>
      <c r="D3"/>
    </row>
    <row r="4" ht="24.75" customHeight="1" spans="1:4">
      <c r="A4"/>
      <c r="B4" s="147" t="s">
        <v>9</v>
      </c>
      <c r="C4" s="148" t="s">
        <v>10</v>
      </c>
      <c r="D4"/>
    </row>
    <row r="5" ht="24.75" customHeight="1" spans="1:4">
      <c r="A5"/>
      <c r="B5" s="149" t="s">
        <v>11</v>
      </c>
      <c r="C5" s="150"/>
      <c r="D5"/>
    </row>
    <row r="6" ht="24.75" customHeight="1" spans="1:4">
      <c r="A6"/>
      <c r="B6" s="151" t="s">
        <v>12</v>
      </c>
      <c r="C6" s="150" t="s">
        <v>13</v>
      </c>
      <c r="D6"/>
    </row>
    <row r="7" ht="24.75" customHeight="1" spans="1:4">
      <c r="A7"/>
      <c r="B7" s="151" t="s">
        <v>14</v>
      </c>
      <c r="C7" s="150" t="s">
        <v>15</v>
      </c>
      <c r="D7"/>
    </row>
    <row r="8" ht="24.75" customHeight="1" spans="1:4">
      <c r="A8"/>
      <c r="B8" s="151" t="s">
        <v>16</v>
      </c>
      <c r="C8" s="150"/>
      <c r="D8"/>
    </row>
    <row r="9" ht="24.75" customHeight="1" spans="1:4">
      <c r="A9"/>
      <c r="B9" s="151" t="s">
        <v>17</v>
      </c>
      <c r="C9" s="150" t="s">
        <v>18</v>
      </c>
      <c r="D9"/>
    </row>
    <row r="10" ht="24.75" customHeight="1" spans="1:4">
      <c r="A10"/>
      <c r="B10" s="151" t="s">
        <v>19</v>
      </c>
      <c r="C10" s="150" t="s">
        <v>20</v>
      </c>
      <c r="D10"/>
    </row>
    <row r="11" ht="24.75" customHeight="1" spans="1:4">
      <c r="A11"/>
      <c r="B11" s="152" t="s">
        <v>21</v>
      </c>
      <c r="C11" s="150" t="s">
        <v>22</v>
      </c>
      <c r="D11"/>
    </row>
    <row r="12" ht="24.75" customHeight="1" spans="1:4">
      <c r="A12"/>
      <c r="B12" s="153" t="s">
        <v>23</v>
      </c>
      <c r="C12" s="154" t="s">
        <v>24</v>
      </c>
      <c r="D12"/>
    </row>
    <row r="13" ht="24.75" customHeight="1" spans="1:4">
      <c r="A13"/>
      <c r="B13" s="155" t="s">
        <v>25</v>
      </c>
      <c r="C13" s="156"/>
      <c r="D13"/>
    </row>
    <row r="14" ht="24.75" customHeight="1" spans="1:4">
      <c r="A14"/>
      <c r="B14" s="155" t="s">
        <v>26</v>
      </c>
      <c r="C14" s="156"/>
      <c r="D14"/>
    </row>
    <row r="15" ht="24.75" customHeight="1" spans="1:4">
      <c r="A15"/>
      <c r="B15" s="157" t="s">
        <v>27</v>
      </c>
      <c r="C15" s="158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topLeftCell="A22" workbookViewId="0">
      <selection activeCell="F28" sqref="F28"/>
    </sheetView>
  </sheetViews>
  <sheetFormatPr defaultColWidth="9.14285714285714" defaultRowHeight="12.75" customHeight="1" outlineLevelCol="4"/>
  <cols>
    <col min="1" max="1" width="29.7142857142857" style="109" customWidth="1"/>
    <col min="2" max="2" width="17.5714285714286" style="109" customWidth="1"/>
    <col min="3" max="3" width="28.5714285714286" style="109" customWidth="1"/>
    <col min="4" max="4" width="15.5714285714286" style="109" customWidth="1"/>
    <col min="5" max="5" width="31.2857142857143" style="109" customWidth="1"/>
    <col min="6" max="16384" width="9.14285714285714" style="110"/>
  </cols>
  <sheetData>
    <row r="1" ht="24.75" customHeight="1" spans="1:1">
      <c r="A1" s="111" t="s">
        <v>28</v>
      </c>
    </row>
    <row r="2" ht="24.75" customHeight="1" spans="1:4">
      <c r="A2" s="112" t="s">
        <v>29</v>
      </c>
      <c r="B2" s="112"/>
      <c r="C2" s="112"/>
      <c r="D2" s="112"/>
    </row>
    <row r="3" ht="17.1" customHeight="1" spans="1:4">
      <c r="A3" s="113"/>
      <c r="B3" s="114"/>
      <c r="C3" s="115"/>
      <c r="D3" s="116" t="s">
        <v>30</v>
      </c>
    </row>
    <row r="4" ht="18" customHeight="1" spans="1:4">
      <c r="A4" s="117" t="s">
        <v>31</v>
      </c>
      <c r="B4" s="118"/>
      <c r="C4" s="118" t="s">
        <v>32</v>
      </c>
      <c r="D4" s="119"/>
    </row>
    <row r="5" ht="18" customHeight="1" spans="1:4">
      <c r="A5" s="117" t="s">
        <v>33</v>
      </c>
      <c r="B5" s="118" t="s">
        <v>34</v>
      </c>
      <c r="C5" s="118" t="s">
        <v>33</v>
      </c>
      <c r="D5" s="119" t="s">
        <v>34</v>
      </c>
    </row>
    <row r="6" s="108" customFormat="1" ht="18" customHeight="1" spans="1:5">
      <c r="A6" s="120" t="s">
        <v>35</v>
      </c>
      <c r="B6" s="121">
        <v>1152.63</v>
      </c>
      <c r="C6" s="122" t="s">
        <v>36</v>
      </c>
      <c r="D6" s="123">
        <v>831.11</v>
      </c>
      <c r="E6" s="124"/>
    </row>
    <row r="7" s="108" customFormat="1" ht="18" customHeight="1" spans="1:5">
      <c r="A7" s="120" t="s">
        <v>37</v>
      </c>
      <c r="B7" s="125">
        <v>0</v>
      </c>
      <c r="C7" s="122" t="s">
        <v>38</v>
      </c>
      <c r="D7" s="123">
        <v>0</v>
      </c>
      <c r="E7" s="124"/>
    </row>
    <row r="8" s="108" customFormat="1" ht="18" customHeight="1" spans="1:5">
      <c r="A8" s="126" t="s">
        <v>39</v>
      </c>
      <c r="B8" s="125">
        <v>0</v>
      </c>
      <c r="C8" s="122" t="s">
        <v>40</v>
      </c>
      <c r="D8" s="123">
        <v>0</v>
      </c>
      <c r="E8" s="124"/>
    </row>
    <row r="9" s="108" customFormat="1" ht="18" customHeight="1" spans="1:5">
      <c r="A9" s="120" t="s">
        <v>41</v>
      </c>
      <c r="B9" s="125">
        <v>0</v>
      </c>
      <c r="C9" s="122" t="s">
        <v>42</v>
      </c>
      <c r="D9" s="123">
        <v>0</v>
      </c>
      <c r="E9" s="124"/>
    </row>
    <row r="10" s="108" customFormat="1" ht="18" customHeight="1" spans="1:5">
      <c r="A10" s="120" t="s">
        <v>43</v>
      </c>
      <c r="B10" s="125">
        <v>0</v>
      </c>
      <c r="C10" s="122" t="s">
        <v>44</v>
      </c>
      <c r="D10" s="123">
        <v>0</v>
      </c>
      <c r="E10" s="124"/>
    </row>
    <row r="11" s="108" customFormat="1" ht="18" customHeight="1" spans="1:5">
      <c r="A11" s="126" t="s">
        <v>45</v>
      </c>
      <c r="B11" s="125">
        <v>0</v>
      </c>
      <c r="C11" s="122" t="s">
        <v>46</v>
      </c>
      <c r="D11" s="127">
        <v>0</v>
      </c>
      <c r="E11" s="124"/>
    </row>
    <row r="12" s="108" customFormat="1" ht="18" customHeight="1" spans="1:5">
      <c r="A12" s="126" t="s">
        <v>47</v>
      </c>
      <c r="B12" s="125">
        <v>0</v>
      </c>
      <c r="C12" s="122" t="s">
        <v>48</v>
      </c>
      <c r="D12" s="128">
        <v>0</v>
      </c>
      <c r="E12" s="124"/>
    </row>
    <row r="13" s="108" customFormat="1" ht="18" customHeight="1" spans="1:5">
      <c r="A13" s="120" t="s">
        <v>49</v>
      </c>
      <c r="B13" s="125">
        <v>0</v>
      </c>
      <c r="C13" s="122" t="s">
        <v>50</v>
      </c>
      <c r="D13" s="129">
        <v>225</v>
      </c>
      <c r="E13" s="124"/>
    </row>
    <row r="14" s="108" customFormat="1" ht="18" customHeight="1" spans="1:5">
      <c r="A14" s="120" t="s">
        <v>51</v>
      </c>
      <c r="B14" s="125"/>
      <c r="C14" s="122" t="s">
        <v>52</v>
      </c>
      <c r="D14" s="129">
        <v>0</v>
      </c>
      <c r="E14" s="124"/>
    </row>
    <row r="15" s="108" customFormat="1" ht="18" customHeight="1" spans="1:5">
      <c r="A15" s="126"/>
      <c r="B15" s="122"/>
      <c r="C15" s="122" t="s">
        <v>53</v>
      </c>
      <c r="D15" s="129"/>
      <c r="E15" s="124"/>
    </row>
    <row r="16" s="108" customFormat="1" ht="18" customHeight="1" spans="1:5">
      <c r="A16" s="126"/>
      <c r="B16" s="122"/>
      <c r="C16" s="122" t="s">
        <v>54</v>
      </c>
      <c r="D16" s="129">
        <v>0</v>
      </c>
      <c r="E16" s="124"/>
    </row>
    <row r="17" s="108" customFormat="1" ht="18" customHeight="1" spans="1:5">
      <c r="A17" s="120"/>
      <c r="B17" s="122"/>
      <c r="C17" s="122" t="s">
        <v>55</v>
      </c>
      <c r="D17" s="129">
        <v>0</v>
      </c>
      <c r="E17" s="124"/>
    </row>
    <row r="18" s="108" customFormat="1" ht="18" customHeight="1" spans="1:5">
      <c r="A18" s="120"/>
      <c r="B18" s="122"/>
      <c r="C18" s="122" t="s">
        <v>56</v>
      </c>
      <c r="D18" s="129"/>
      <c r="E18" s="124"/>
    </row>
    <row r="19" s="108" customFormat="1" ht="18" customHeight="1" spans="1:5">
      <c r="A19" s="120"/>
      <c r="B19" s="122"/>
      <c r="C19" s="122" t="s">
        <v>57</v>
      </c>
      <c r="D19" s="129">
        <v>0</v>
      </c>
      <c r="E19" s="124"/>
    </row>
    <row r="20" s="108" customFormat="1" ht="18" customHeight="1" spans="1:5">
      <c r="A20" s="120"/>
      <c r="B20" s="122"/>
      <c r="C20" s="122" t="s">
        <v>58</v>
      </c>
      <c r="D20" s="129">
        <v>0</v>
      </c>
      <c r="E20" s="124"/>
    </row>
    <row r="21" s="108" customFormat="1" ht="18" customHeight="1" spans="1:5">
      <c r="A21" s="120"/>
      <c r="B21" s="122"/>
      <c r="C21" s="122" t="s">
        <v>59</v>
      </c>
      <c r="D21" s="129">
        <v>0</v>
      </c>
      <c r="E21" s="124"/>
    </row>
    <row r="22" s="108" customFormat="1" ht="18" customHeight="1" spans="1:5">
      <c r="A22" s="120"/>
      <c r="B22" s="122"/>
      <c r="C22" s="122" t="s">
        <v>60</v>
      </c>
      <c r="D22" s="129">
        <v>0</v>
      </c>
      <c r="E22" s="124"/>
    </row>
    <row r="23" s="108" customFormat="1" ht="18" customHeight="1" spans="1:5">
      <c r="A23" s="120"/>
      <c r="B23" s="122"/>
      <c r="C23" s="122" t="s">
        <v>61</v>
      </c>
      <c r="D23" s="129">
        <v>0</v>
      </c>
      <c r="E23" s="124"/>
    </row>
    <row r="24" s="108" customFormat="1" ht="18" customHeight="1" spans="1:5">
      <c r="A24" s="120"/>
      <c r="B24" s="122"/>
      <c r="C24" s="122" t="s">
        <v>62</v>
      </c>
      <c r="D24" s="129">
        <v>0</v>
      </c>
      <c r="E24" s="124"/>
    </row>
    <row r="25" s="108" customFormat="1" ht="18" customHeight="1" spans="1:5">
      <c r="A25" s="120"/>
      <c r="B25" s="122"/>
      <c r="C25" s="122" t="s">
        <v>63</v>
      </c>
      <c r="D25" s="129">
        <v>76.52</v>
      </c>
      <c r="E25" s="124"/>
    </row>
    <row r="26" s="108" customFormat="1" ht="18" customHeight="1" spans="1:5">
      <c r="A26" s="120"/>
      <c r="B26" s="122"/>
      <c r="C26" s="122" t="s">
        <v>64</v>
      </c>
      <c r="D26" s="129">
        <v>0</v>
      </c>
      <c r="E26" s="124"/>
    </row>
    <row r="27" s="108" customFormat="1" ht="18" customHeight="1" spans="1:5">
      <c r="A27" s="120"/>
      <c r="B27" s="122"/>
      <c r="C27" s="122" t="s">
        <v>65</v>
      </c>
      <c r="D27" s="129">
        <v>0</v>
      </c>
      <c r="E27" s="124"/>
    </row>
    <row r="28" s="108" customFormat="1" ht="18" customHeight="1" spans="1:5">
      <c r="A28" s="120"/>
      <c r="B28" s="122"/>
      <c r="C28" s="122" t="s">
        <v>66</v>
      </c>
      <c r="D28" s="129">
        <v>0</v>
      </c>
      <c r="E28" s="124"/>
    </row>
    <row r="29" s="108" customFormat="1" ht="18" customHeight="1" spans="1:5">
      <c r="A29" s="120"/>
      <c r="B29" s="122"/>
      <c r="C29" s="122" t="s">
        <v>67</v>
      </c>
      <c r="D29" s="129">
        <v>20</v>
      </c>
      <c r="E29" s="124"/>
    </row>
    <row r="30" s="108" customFormat="1" ht="18" customHeight="1" spans="1:5">
      <c r="A30" s="120"/>
      <c r="B30" s="122"/>
      <c r="C30" s="122" t="s">
        <v>68</v>
      </c>
      <c r="D30" s="129">
        <v>0</v>
      </c>
      <c r="E30" s="124"/>
    </row>
    <row r="31" s="108" customFormat="1" ht="18" customHeight="1" spans="1:5">
      <c r="A31" s="120"/>
      <c r="B31" s="122"/>
      <c r="C31" s="122" t="s">
        <v>69</v>
      </c>
      <c r="D31" s="129">
        <v>0</v>
      </c>
      <c r="E31" s="124"/>
    </row>
    <row r="32" s="108" customFormat="1" ht="18" customHeight="1" spans="1:5">
      <c r="A32" s="120"/>
      <c r="B32" s="122"/>
      <c r="C32" s="122" t="s">
        <v>70</v>
      </c>
      <c r="D32" s="129">
        <v>0</v>
      </c>
      <c r="E32" s="124"/>
    </row>
    <row r="33" s="108" customFormat="1" ht="18" customHeight="1" spans="1:5">
      <c r="A33" s="120"/>
      <c r="B33" s="122"/>
      <c r="C33" s="122" t="s">
        <v>71</v>
      </c>
      <c r="D33" s="129">
        <v>0</v>
      </c>
      <c r="E33" s="124"/>
    </row>
    <row r="34" ht="18" customHeight="1" spans="1:4">
      <c r="A34" s="130"/>
      <c r="B34" s="131"/>
      <c r="C34" s="131"/>
      <c r="D34" s="132"/>
    </row>
    <row r="35" ht="18" customHeight="1" spans="1:4">
      <c r="A35" s="130"/>
      <c r="B35" s="131"/>
      <c r="C35" s="131"/>
      <c r="D35" s="132"/>
    </row>
    <row r="36" s="108" customFormat="1" ht="18" customHeight="1" spans="1:5">
      <c r="A36" s="133" t="s">
        <v>72</v>
      </c>
      <c r="B36" s="125">
        <v>1152.63</v>
      </c>
      <c r="C36" s="134" t="s">
        <v>73</v>
      </c>
      <c r="D36" s="127">
        <f>SUM(D6:D35)</f>
        <v>1152.63</v>
      </c>
      <c r="E36" s="124"/>
    </row>
    <row r="37" ht="18" customHeight="1" spans="1:4">
      <c r="A37" s="135"/>
      <c r="B37" s="131"/>
      <c r="C37" s="136"/>
      <c r="D37" s="132"/>
    </row>
    <row r="38" ht="18" customHeight="1" spans="1:4">
      <c r="A38" s="135"/>
      <c r="B38" s="131"/>
      <c r="C38" s="136"/>
      <c r="D38" s="132"/>
    </row>
    <row r="39" s="108" customFormat="1" ht="18" customHeight="1" spans="1:5">
      <c r="A39" s="120" t="s">
        <v>74</v>
      </c>
      <c r="B39" s="137"/>
      <c r="C39" s="122" t="s">
        <v>75</v>
      </c>
      <c r="D39" s="127"/>
      <c r="E39" s="124"/>
    </row>
    <row r="40" s="108" customFormat="1" ht="18" customHeight="1" spans="1:5">
      <c r="A40" s="120" t="s">
        <v>76</v>
      </c>
      <c r="B40" s="138">
        <v>0</v>
      </c>
      <c r="C40" s="122"/>
      <c r="D40" s="139"/>
      <c r="E40" s="124"/>
    </row>
    <row r="41" ht="18" customHeight="1" spans="1:4">
      <c r="A41" s="110"/>
      <c r="B41" s="140"/>
      <c r="C41" s="141"/>
      <c r="D41" s="132"/>
    </row>
    <row r="42" ht="18" customHeight="1" spans="1:4">
      <c r="A42" s="142"/>
      <c r="B42" s="140"/>
      <c r="C42" s="141"/>
      <c r="D42" s="132"/>
    </row>
    <row r="43" s="108" customFormat="1" ht="18" customHeight="1" spans="1:5">
      <c r="A43" s="133" t="s">
        <v>77</v>
      </c>
      <c r="B43" s="143">
        <v>1152.63</v>
      </c>
      <c r="C43" s="144" t="s">
        <v>78</v>
      </c>
      <c r="D43" s="145">
        <v>1152.63</v>
      </c>
      <c r="E43" s="124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275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4" workbookViewId="0">
      <selection activeCell="C41" sqref="C41"/>
    </sheetView>
  </sheetViews>
  <sheetFormatPr defaultColWidth="9" defaultRowHeight="12.75" customHeight="1" outlineLevelCol="2"/>
  <cols>
    <col min="1" max="1" width="44.8571428571429" style="16" customWidth="1"/>
    <col min="2" max="2" width="29.8571428571429" style="16" customWidth="1"/>
    <col min="3" max="3" width="31.2857142857143" style="16" customWidth="1"/>
  </cols>
  <sheetData>
    <row r="1" ht="24.75" customHeight="1" spans="1:1">
      <c r="A1" s="18" t="s">
        <v>28</v>
      </c>
    </row>
    <row r="2" ht="18" customHeight="1" spans="1:2">
      <c r="A2" s="20" t="s">
        <v>79</v>
      </c>
      <c r="B2" s="20"/>
    </row>
    <row r="3" ht="12" customHeight="1" spans="1:2">
      <c r="A3" s="102"/>
      <c r="B3" s="103"/>
    </row>
    <row r="4" ht="20.1" customHeight="1" spans="1:2">
      <c r="A4" s="104" t="s">
        <v>33</v>
      </c>
      <c r="B4" s="105" t="s">
        <v>34</v>
      </c>
    </row>
    <row r="5" s="17" customFormat="1" ht="20.1" customHeight="1" spans="1:3">
      <c r="A5" s="106" t="s">
        <v>35</v>
      </c>
      <c r="B5" s="107">
        <v>1152.63</v>
      </c>
      <c r="C5" s="29"/>
    </row>
    <row r="6" ht="20.1" customHeight="1" spans="1:2">
      <c r="A6" s="106" t="s">
        <v>80</v>
      </c>
      <c r="B6" s="107">
        <v>1152.63</v>
      </c>
    </row>
    <row r="7" ht="20.1" customHeight="1" spans="1:2">
      <c r="A7" s="106" t="s">
        <v>81</v>
      </c>
      <c r="B7" s="107"/>
    </row>
    <row r="8" ht="20.1" customHeight="1" spans="1:2">
      <c r="A8" s="106" t="s">
        <v>82</v>
      </c>
      <c r="B8" s="107"/>
    </row>
    <row r="9" ht="20.1" customHeight="1" spans="1:2">
      <c r="A9" s="106" t="s">
        <v>83</v>
      </c>
      <c r="B9" s="107"/>
    </row>
    <row r="10" ht="20.1" customHeight="1" spans="1:2">
      <c r="A10" s="106" t="s">
        <v>84</v>
      </c>
      <c r="B10" s="107"/>
    </row>
    <row r="11" ht="20.1" customHeight="1" spans="1:2">
      <c r="A11" s="106" t="s">
        <v>85</v>
      </c>
      <c r="B11" s="107"/>
    </row>
    <row r="12" ht="20.1" customHeight="1" spans="1:2">
      <c r="A12" s="106" t="s">
        <v>37</v>
      </c>
      <c r="B12" s="107">
        <v>0</v>
      </c>
    </row>
    <row r="13" ht="20.1" customHeight="1" spans="1:2">
      <c r="A13" s="106" t="s">
        <v>39</v>
      </c>
      <c r="B13" s="107">
        <v>0</v>
      </c>
    </row>
    <row r="14" ht="20.1" customHeight="1" spans="1:2">
      <c r="A14" s="106" t="s">
        <v>41</v>
      </c>
      <c r="B14" s="107">
        <v>0</v>
      </c>
    </row>
    <row r="15" ht="20.1" customHeight="1" spans="1:2">
      <c r="A15" s="106" t="s">
        <v>43</v>
      </c>
      <c r="B15" s="107">
        <v>0</v>
      </c>
    </row>
    <row r="16" ht="20.1" customHeight="1" spans="1:2">
      <c r="A16" s="106" t="s">
        <v>45</v>
      </c>
      <c r="B16" s="107">
        <v>0</v>
      </c>
    </row>
    <row r="17" ht="20.1" customHeight="1" spans="1:2">
      <c r="A17" s="106" t="s">
        <v>47</v>
      </c>
      <c r="B17" s="107">
        <v>0</v>
      </c>
    </row>
    <row r="18" ht="20.1" customHeight="1" spans="1:2">
      <c r="A18" s="106" t="s">
        <v>49</v>
      </c>
      <c r="B18" s="107">
        <v>0</v>
      </c>
    </row>
    <row r="19" ht="20.1" customHeight="1" spans="1:2">
      <c r="A19" s="106" t="s">
        <v>51</v>
      </c>
      <c r="B19" s="107"/>
    </row>
    <row r="20" ht="20.1" customHeight="1" spans="1:2">
      <c r="A20" s="106" t="s">
        <v>86</v>
      </c>
      <c r="B20" s="107">
        <v>1152.63</v>
      </c>
    </row>
    <row r="21" ht="20.1" customHeight="1" spans="1:2">
      <c r="A21" s="106" t="s">
        <v>87</v>
      </c>
      <c r="B21" s="107"/>
    </row>
    <row r="22" ht="20.1" customHeight="1" spans="1:2">
      <c r="A22" s="106" t="s">
        <v>87</v>
      </c>
      <c r="B22" s="107"/>
    </row>
    <row r="23" ht="20.1" customHeight="1" spans="1:2">
      <c r="A23" s="106" t="s">
        <v>87</v>
      </c>
      <c r="B23" s="107"/>
    </row>
    <row r="24" ht="20.1" customHeight="1" spans="1:2">
      <c r="A24" s="106" t="s">
        <v>87</v>
      </c>
      <c r="B24" s="107"/>
    </row>
    <row r="25" ht="20.1" customHeight="1" spans="1:2">
      <c r="A25" s="106" t="s">
        <v>87</v>
      </c>
      <c r="B25" s="107"/>
    </row>
    <row r="26" ht="20.1" customHeight="1" spans="1:2">
      <c r="A26" s="106" t="s">
        <v>74</v>
      </c>
      <c r="B26" s="107"/>
    </row>
    <row r="27" ht="20.1" customHeight="1" spans="1:2">
      <c r="A27" s="106" t="s">
        <v>88</v>
      </c>
      <c r="B27" s="107"/>
    </row>
    <row r="28" ht="20.1" customHeight="1" spans="1:2">
      <c r="A28" s="106" t="s">
        <v>89</v>
      </c>
      <c r="B28" s="107"/>
    </row>
    <row r="29" ht="20.1" customHeight="1" spans="1:2">
      <c r="A29" s="106" t="s">
        <v>90</v>
      </c>
      <c r="B29" s="107"/>
    </row>
    <row r="30" ht="20.1" customHeight="1" spans="1:2">
      <c r="A30" s="106" t="s">
        <v>91</v>
      </c>
      <c r="B30" s="107"/>
    </row>
    <row r="31" ht="20.1" customHeight="1" spans="1:2">
      <c r="A31" s="106" t="s">
        <v>92</v>
      </c>
      <c r="B31" s="107"/>
    </row>
    <row r="32" ht="20.1" customHeight="1" spans="1:2">
      <c r="A32" s="106" t="s">
        <v>93</v>
      </c>
      <c r="B32" s="107"/>
    </row>
    <row r="33" ht="20.1" customHeight="1" spans="1:2">
      <c r="A33" s="106" t="s">
        <v>76</v>
      </c>
      <c r="B33" s="107"/>
    </row>
    <row r="34" ht="20.1" customHeight="1" spans="1:2">
      <c r="A34" s="106" t="s">
        <v>94</v>
      </c>
      <c r="B34" s="107"/>
    </row>
    <row r="35" ht="20.1" customHeight="1" spans="1:2">
      <c r="A35" s="106" t="s">
        <v>95</v>
      </c>
      <c r="B35" s="107"/>
    </row>
    <row r="36" ht="20.1" customHeight="1" spans="1:2">
      <c r="A36" s="106" t="s">
        <v>96</v>
      </c>
      <c r="B36" s="107"/>
    </row>
    <row r="37" ht="20.1" customHeight="1" spans="1:2">
      <c r="A37" s="106" t="s">
        <v>97</v>
      </c>
      <c r="B37" s="107"/>
    </row>
    <row r="38" ht="20.1" customHeight="1" spans="1:2">
      <c r="A38" s="106" t="s">
        <v>98</v>
      </c>
      <c r="B38" s="107"/>
    </row>
    <row r="39" ht="20.1" customHeight="1" spans="1:2">
      <c r="A39" s="106" t="s">
        <v>99</v>
      </c>
      <c r="B39" s="107">
        <v>1152.63</v>
      </c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topLeftCell="A4" workbookViewId="0">
      <selection activeCell="F10" sqref="F10"/>
    </sheetView>
  </sheetViews>
  <sheetFormatPr defaultColWidth="9" defaultRowHeight="12.75" customHeight="1" outlineLevelCol="6"/>
  <cols>
    <col min="1" max="1" width="29.4285714285714" style="16" customWidth="1"/>
    <col min="2" max="2" width="14" style="16" customWidth="1"/>
    <col min="3" max="3" width="14.2857142857143" style="16" customWidth="1"/>
    <col min="4" max="4" width="14" style="16" customWidth="1"/>
    <col min="5" max="5" width="11" style="16" customWidth="1"/>
    <col min="6" max="7" width="6.85714285714286" style="16" customWidth="1"/>
  </cols>
  <sheetData>
    <row r="1" ht="24.75" customHeight="1" spans="1:1">
      <c r="A1" s="18" t="s">
        <v>28</v>
      </c>
    </row>
    <row r="2" ht="24.75" customHeight="1" spans="1:5">
      <c r="A2" s="92" t="s">
        <v>100</v>
      </c>
      <c r="B2" s="92"/>
      <c r="C2" s="92"/>
      <c r="D2" s="92"/>
      <c r="E2" s="92"/>
    </row>
    <row r="3" ht="24.75" customHeight="1" spans="1:5">
      <c r="A3" s="83"/>
      <c r="B3" s="83"/>
      <c r="E3" s="21" t="s">
        <v>30</v>
      </c>
    </row>
    <row r="4" ht="24.75" customHeight="1" spans="1:5">
      <c r="A4" s="22" t="s">
        <v>101</v>
      </c>
      <c r="B4" s="22" t="s">
        <v>102</v>
      </c>
      <c r="C4" s="23" t="s">
        <v>103</v>
      </c>
      <c r="D4" s="24" t="s">
        <v>104</v>
      </c>
      <c r="E4" s="93" t="s">
        <v>105</v>
      </c>
    </row>
    <row r="5" ht="24.75" customHeight="1" spans="1:5">
      <c r="A5" s="22" t="s">
        <v>106</v>
      </c>
      <c r="B5" s="22">
        <v>1</v>
      </c>
      <c r="C5" s="23">
        <v>2</v>
      </c>
      <c r="D5" s="24">
        <v>3</v>
      </c>
      <c r="E5" s="94">
        <v>4</v>
      </c>
    </row>
    <row r="6" s="17" customFormat="1" ht="21" customHeight="1" spans="1:7">
      <c r="A6" s="95" t="s">
        <v>107</v>
      </c>
      <c r="B6" s="37">
        <v>1152.63</v>
      </c>
      <c r="C6" s="37">
        <v>1132.63</v>
      </c>
      <c r="D6" s="37">
        <v>20</v>
      </c>
      <c r="E6" s="96"/>
      <c r="F6" s="29"/>
      <c r="G6" s="29"/>
    </row>
    <row r="7" ht="21" customHeight="1" spans="1:5">
      <c r="A7" s="95" t="s">
        <v>108</v>
      </c>
      <c r="B7" s="37">
        <v>851.11</v>
      </c>
      <c r="C7" s="37">
        <v>831.11</v>
      </c>
      <c r="D7" s="37">
        <v>20</v>
      </c>
      <c r="E7" s="96"/>
    </row>
    <row r="8" ht="21" customHeight="1" spans="1:5">
      <c r="A8" s="95" t="s">
        <v>109</v>
      </c>
      <c r="B8" s="37">
        <v>851.11</v>
      </c>
      <c r="C8" s="37">
        <v>831.11</v>
      </c>
      <c r="D8" s="97">
        <v>20</v>
      </c>
      <c r="E8" s="96"/>
    </row>
    <row r="9" ht="21" customHeight="1" spans="1:5">
      <c r="A9" s="98" t="s">
        <v>110</v>
      </c>
      <c r="B9" s="76">
        <v>831.11</v>
      </c>
      <c r="C9" s="61">
        <v>831.11</v>
      </c>
      <c r="D9" s="99"/>
      <c r="E9" s="100"/>
    </row>
    <row r="10" ht="21" customHeight="1" spans="1:5">
      <c r="A10" s="98" t="s">
        <v>111</v>
      </c>
      <c r="B10" s="76"/>
      <c r="C10" s="61"/>
      <c r="D10" s="99"/>
      <c r="E10" s="100"/>
    </row>
    <row r="11" ht="21" customHeight="1" spans="1:5">
      <c r="A11" s="98" t="s">
        <v>112</v>
      </c>
      <c r="B11" s="76"/>
      <c r="C11" s="61"/>
      <c r="D11" s="99"/>
      <c r="E11" s="100"/>
    </row>
    <row r="12" ht="21" customHeight="1" spans="1:5">
      <c r="A12" s="98" t="s">
        <v>113</v>
      </c>
      <c r="B12" s="76"/>
      <c r="C12" s="61"/>
      <c r="D12" s="99"/>
      <c r="E12" s="100"/>
    </row>
    <row r="13" ht="21" customHeight="1" spans="1:5">
      <c r="A13" s="98" t="s">
        <v>114</v>
      </c>
      <c r="B13" s="76">
        <v>20</v>
      </c>
      <c r="C13" s="61"/>
      <c r="D13" s="99">
        <v>20</v>
      </c>
      <c r="E13" s="100"/>
    </row>
    <row r="14" ht="21" customHeight="1" spans="1:5">
      <c r="A14" s="95" t="s">
        <v>115</v>
      </c>
      <c r="B14" s="37">
        <v>225</v>
      </c>
      <c r="C14" s="37">
        <v>225</v>
      </c>
      <c r="D14" s="37"/>
      <c r="E14" s="96"/>
    </row>
    <row r="15" ht="21" customHeight="1" spans="1:5">
      <c r="A15" s="98" t="s">
        <v>116</v>
      </c>
      <c r="B15" s="61">
        <v>127.43</v>
      </c>
      <c r="C15" s="61">
        <v>127.43</v>
      </c>
      <c r="D15" s="99"/>
      <c r="E15" s="100"/>
    </row>
    <row r="16" ht="21" customHeight="1" spans="1:5">
      <c r="A16" s="98" t="s">
        <v>117</v>
      </c>
      <c r="B16" s="61">
        <v>50.3</v>
      </c>
      <c r="C16" s="61">
        <v>50.3</v>
      </c>
      <c r="D16" s="99"/>
      <c r="E16" s="100"/>
    </row>
    <row r="17" ht="21" customHeight="1" spans="1:5">
      <c r="A17" s="98" t="s">
        <v>118</v>
      </c>
      <c r="B17" s="61">
        <v>47.27</v>
      </c>
      <c r="C17" s="61">
        <v>47.27</v>
      </c>
      <c r="D17" s="99"/>
      <c r="E17" s="100"/>
    </row>
    <row r="18" ht="21" customHeight="1" spans="1:5">
      <c r="A18" s="95" t="s">
        <v>119</v>
      </c>
      <c r="B18" s="37">
        <v>76.52</v>
      </c>
      <c r="C18" s="58">
        <v>76.52</v>
      </c>
      <c r="D18" s="97"/>
      <c r="E18" s="96"/>
    </row>
    <row r="19" ht="21" customHeight="1" spans="1:5">
      <c r="A19" s="95" t="s">
        <v>120</v>
      </c>
      <c r="B19" s="62">
        <v>76.52</v>
      </c>
      <c r="C19" s="101">
        <v>76.52</v>
      </c>
      <c r="D19" s="97"/>
      <c r="E19" s="96"/>
    </row>
    <row r="20" ht="21" customHeight="1" spans="1:5">
      <c r="A20" s="98" t="s">
        <v>121</v>
      </c>
      <c r="B20" s="62">
        <v>76.52</v>
      </c>
      <c r="C20" s="61">
        <v>76.52</v>
      </c>
      <c r="D20" s="99"/>
      <c r="E20" s="100"/>
    </row>
    <row r="21" ht="21" customHeight="1" spans="1:5">
      <c r="A21" s="98"/>
      <c r="B21" s="37"/>
      <c r="C21" s="61"/>
      <c r="D21" s="99"/>
      <c r="E21" s="10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393055555555556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topLeftCell="A4" workbookViewId="0">
      <selection activeCell="H10" sqref="H10"/>
    </sheetView>
  </sheetViews>
  <sheetFormatPr defaultColWidth="9" defaultRowHeight="12.75" customHeight="1"/>
  <cols>
    <col min="1" max="1" width="33.1428571428571" style="16" customWidth="1"/>
    <col min="2" max="2" width="24.5714285714286" style="16" customWidth="1"/>
    <col min="3" max="3" width="29" style="16" customWidth="1"/>
    <col min="4" max="4" width="22.5714285714286" style="16" customWidth="1"/>
    <col min="5" max="99" width="9" style="16" customWidth="1"/>
  </cols>
  <sheetData>
    <row r="1" ht="25.5" customHeight="1" spans="1:98">
      <c r="A1" s="18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</row>
    <row r="2" ht="25.5" customHeight="1" spans="1:98">
      <c r="A2" s="77" t="s">
        <v>122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</row>
    <row r="3" ht="16.5" customHeight="1" spans="2:98">
      <c r="B3" s="79"/>
      <c r="C3" s="80"/>
      <c r="D3" s="2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</row>
    <row r="4" ht="16.5" customHeight="1" spans="1:98">
      <c r="A4" s="22" t="s">
        <v>123</v>
      </c>
      <c r="B4" s="24"/>
      <c r="C4" s="82" t="s">
        <v>124</v>
      </c>
      <c r="D4" s="82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</row>
    <row r="5" ht="16.5" customHeight="1" spans="1:98">
      <c r="A5" s="22" t="s">
        <v>33</v>
      </c>
      <c r="B5" s="23" t="s">
        <v>34</v>
      </c>
      <c r="C5" s="55" t="s">
        <v>33</v>
      </c>
      <c r="D5" s="83" t="s">
        <v>107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</row>
    <row r="6" s="17" customFormat="1" ht="16.5" customHeight="1" spans="1:99">
      <c r="A6" s="84" t="s">
        <v>125</v>
      </c>
      <c r="B6" s="85">
        <f>B7+B8</f>
        <v>1152.63</v>
      </c>
      <c r="C6" s="86" t="s">
        <v>126</v>
      </c>
      <c r="D6" s="87">
        <v>1152.63</v>
      </c>
      <c r="E6" s="63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29"/>
    </row>
    <row r="7" s="17" customFormat="1" ht="16.5" customHeight="1" spans="1:99">
      <c r="A7" s="84" t="s">
        <v>127</v>
      </c>
      <c r="B7" s="85">
        <v>1152.63</v>
      </c>
      <c r="C7" s="86" t="s">
        <v>128</v>
      </c>
      <c r="D7" s="87">
        <v>851.11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29"/>
    </row>
    <row r="8" s="17" customFormat="1" ht="16.5" customHeight="1" spans="1:99">
      <c r="A8" s="84" t="s">
        <v>129</v>
      </c>
      <c r="B8" s="85">
        <v>0</v>
      </c>
      <c r="C8" s="86" t="s">
        <v>130</v>
      </c>
      <c r="D8" s="87"/>
      <c r="E8" s="63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29"/>
    </row>
    <row r="9" s="17" customFormat="1" ht="16.5" customHeight="1" spans="1:99">
      <c r="A9" s="84" t="s">
        <v>131</v>
      </c>
      <c r="B9" s="85"/>
      <c r="C9" s="86" t="s">
        <v>132</v>
      </c>
      <c r="D9" s="87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29"/>
    </row>
    <row r="10" s="17" customFormat="1" ht="16.5" customHeight="1" spans="1:99">
      <c r="A10" s="84"/>
      <c r="B10" s="89"/>
      <c r="C10" s="86" t="s">
        <v>133</v>
      </c>
      <c r="D10" s="87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29"/>
    </row>
    <row r="11" s="17" customFormat="1" ht="16.5" customHeight="1" spans="1:99">
      <c r="A11" s="84"/>
      <c r="B11" s="89"/>
      <c r="C11" s="86" t="s">
        <v>134</v>
      </c>
      <c r="D11" s="87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29"/>
    </row>
    <row r="12" s="17" customFormat="1" ht="16.5" customHeight="1" spans="1:99">
      <c r="A12" s="84"/>
      <c r="B12" s="89"/>
      <c r="C12" s="86" t="s">
        <v>135</v>
      </c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29"/>
    </row>
    <row r="13" s="17" customFormat="1" ht="16.5" customHeight="1" spans="1:99">
      <c r="A13" s="90"/>
      <c r="B13" s="85"/>
      <c r="C13" s="86" t="s">
        <v>136</v>
      </c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29"/>
    </row>
    <row r="14" s="17" customFormat="1" ht="16.5" customHeight="1" spans="1:99">
      <c r="A14" s="90"/>
      <c r="B14" s="91"/>
      <c r="C14" s="86" t="s">
        <v>137</v>
      </c>
      <c r="D14" s="87">
        <v>225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29"/>
    </row>
    <row r="15" s="17" customFormat="1" ht="16.5" customHeight="1" spans="1:99">
      <c r="A15" s="90"/>
      <c r="B15" s="85"/>
      <c r="C15" s="86" t="s">
        <v>138</v>
      </c>
      <c r="D15" s="8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29"/>
    </row>
    <row r="16" s="17" customFormat="1" ht="16.5" customHeight="1" spans="1:99">
      <c r="A16" s="90"/>
      <c r="B16" s="85"/>
      <c r="C16" s="86" t="s">
        <v>139</v>
      </c>
      <c r="D16" s="87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29"/>
    </row>
    <row r="17" s="17" customFormat="1" ht="16.5" customHeight="1" spans="1:99">
      <c r="A17" s="90"/>
      <c r="B17" s="85"/>
      <c r="C17" s="86" t="s">
        <v>140</v>
      </c>
      <c r="D17" s="8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29"/>
    </row>
    <row r="18" s="17" customFormat="1" ht="16.5" customHeight="1" spans="1:99">
      <c r="A18" s="90"/>
      <c r="B18" s="85"/>
      <c r="C18" s="86" t="s">
        <v>141</v>
      </c>
      <c r="D18" s="87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29"/>
    </row>
    <row r="19" s="17" customFormat="1" ht="16.5" customHeight="1" spans="1:99">
      <c r="A19" s="90"/>
      <c r="B19" s="85"/>
      <c r="C19" s="86" t="s">
        <v>142</v>
      </c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29"/>
    </row>
    <row r="20" s="17" customFormat="1" ht="16.5" customHeight="1" spans="1:99">
      <c r="A20" s="90"/>
      <c r="B20" s="85"/>
      <c r="C20" s="86" t="s">
        <v>143</v>
      </c>
      <c r="D20" s="87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29"/>
    </row>
    <row r="21" s="17" customFormat="1" ht="16.5" customHeight="1" spans="1:99">
      <c r="A21" s="90"/>
      <c r="B21" s="85"/>
      <c r="C21" s="86" t="s">
        <v>144</v>
      </c>
      <c r="D21" s="8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29"/>
    </row>
    <row r="22" s="17" customFormat="1" ht="16.5" customHeight="1" spans="1:99">
      <c r="A22" s="90"/>
      <c r="B22" s="85"/>
      <c r="C22" s="86" t="s">
        <v>145</v>
      </c>
      <c r="D22" s="87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29"/>
    </row>
    <row r="23" s="17" customFormat="1" ht="16.5" customHeight="1" spans="1:99">
      <c r="A23" s="90"/>
      <c r="B23" s="85"/>
      <c r="C23" s="86" t="s">
        <v>146</v>
      </c>
      <c r="D23" s="87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29"/>
    </row>
    <row r="24" s="17" customFormat="1" ht="16.5" customHeight="1" spans="1:99">
      <c r="A24" s="90"/>
      <c r="B24" s="85"/>
      <c r="C24" s="86" t="s">
        <v>147</v>
      </c>
      <c r="D24" s="87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29"/>
    </row>
    <row r="25" s="17" customFormat="1" ht="16.5" customHeight="1" spans="1:99">
      <c r="A25" s="90"/>
      <c r="B25" s="85"/>
      <c r="C25" s="86" t="s">
        <v>148</v>
      </c>
      <c r="D25" s="8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29"/>
    </row>
    <row r="26" s="17" customFormat="1" ht="16.5" customHeight="1" spans="1:99">
      <c r="A26" s="90"/>
      <c r="B26" s="85"/>
      <c r="C26" s="86" t="s">
        <v>149</v>
      </c>
      <c r="D26" s="87">
        <v>76.52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29"/>
    </row>
    <row r="27" s="17" customFormat="1" ht="16.5" customHeight="1" spans="1:99">
      <c r="A27" s="90"/>
      <c r="B27" s="85"/>
      <c r="C27" s="86" t="s">
        <v>150</v>
      </c>
      <c r="D27" s="8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29"/>
    </row>
    <row r="28" s="17" customFormat="1" ht="16.5" customHeight="1" spans="1:99">
      <c r="A28" s="90"/>
      <c r="B28" s="85"/>
      <c r="C28" s="86" t="s">
        <v>151</v>
      </c>
      <c r="D28" s="87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29"/>
    </row>
    <row r="29" s="17" customFormat="1" ht="16.5" customHeight="1" spans="1:99">
      <c r="A29" s="90"/>
      <c r="B29" s="85"/>
      <c r="C29" s="86" t="s">
        <v>152</v>
      </c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29"/>
    </row>
    <row r="30" s="17" customFormat="1" ht="16.5" customHeight="1" spans="1:99">
      <c r="A30" s="90"/>
      <c r="B30" s="85"/>
      <c r="C30" s="86" t="s">
        <v>153</v>
      </c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29"/>
    </row>
    <row r="31" s="17" customFormat="1" ht="16.5" customHeight="1" spans="1:99">
      <c r="A31" s="90"/>
      <c r="B31" s="85"/>
      <c r="C31" s="86" t="s">
        <v>154</v>
      </c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29"/>
    </row>
    <row r="32" s="17" customFormat="1" ht="16.5" customHeight="1" spans="1:99">
      <c r="A32" s="90"/>
      <c r="B32" s="85"/>
      <c r="C32" s="86" t="s">
        <v>155</v>
      </c>
      <c r="D32" s="87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29"/>
    </row>
    <row r="33" s="17" customFormat="1" ht="16.5" customHeight="1" spans="1:99">
      <c r="A33" s="90"/>
      <c r="B33" s="85"/>
      <c r="C33" s="86" t="s">
        <v>156</v>
      </c>
      <c r="D33" s="8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29"/>
    </row>
    <row r="34" ht="16.5" customHeight="1" spans="1:98">
      <c r="A34" s="82" t="s">
        <v>157</v>
      </c>
      <c r="B34" s="49">
        <f>B7+B8</f>
        <v>1152.63</v>
      </c>
      <c r="C34" s="23" t="s">
        <v>158</v>
      </c>
      <c r="D34" s="87">
        <f>SUM(D7:D33)</f>
        <v>1152.63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F11" sqref="F11"/>
    </sheetView>
  </sheetViews>
  <sheetFormatPr defaultColWidth="9" defaultRowHeight="12.75" customHeight="1"/>
  <cols>
    <col min="1" max="1" width="41.8571428571429" style="16" customWidth="1"/>
    <col min="2" max="2" width="14.4285714285714" style="16" customWidth="1"/>
    <col min="3" max="11" width="14.2857142857143" style="16" customWidth="1"/>
    <col min="12" max="13" width="6.85714285714286" style="16" customWidth="1"/>
  </cols>
  <sheetData>
    <row r="1" ht="24.75" customHeight="1" spans="1:1">
      <c r="A1" s="18" t="s">
        <v>28</v>
      </c>
    </row>
    <row r="2" ht="24.75" customHeight="1" spans="1:11">
      <c r="A2" s="20" t="s">
        <v>159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24.75" customHeight="1" spans="11:11">
      <c r="K3" s="21" t="s">
        <v>30</v>
      </c>
    </row>
    <row r="4" ht="24.75" customHeight="1" spans="1:11">
      <c r="A4" s="22" t="s">
        <v>160</v>
      </c>
      <c r="B4" s="23" t="s">
        <v>107</v>
      </c>
      <c r="C4" s="23" t="s">
        <v>161</v>
      </c>
      <c r="D4" s="23"/>
      <c r="E4" s="23"/>
      <c r="F4" s="23" t="s">
        <v>162</v>
      </c>
      <c r="G4" s="23"/>
      <c r="H4" s="23"/>
      <c r="I4" s="23" t="s">
        <v>163</v>
      </c>
      <c r="J4" s="23"/>
      <c r="K4" s="24"/>
    </row>
    <row r="5" ht="24.75" customHeight="1" spans="1:11">
      <c r="A5" s="22"/>
      <c r="B5" s="23"/>
      <c r="C5" s="23" t="s">
        <v>107</v>
      </c>
      <c r="D5" s="23" t="s">
        <v>103</v>
      </c>
      <c r="E5" s="23" t="s">
        <v>104</v>
      </c>
      <c r="F5" s="23" t="s">
        <v>107</v>
      </c>
      <c r="G5" s="23" t="s">
        <v>103</v>
      </c>
      <c r="H5" s="23" t="s">
        <v>104</v>
      </c>
      <c r="I5" s="55" t="s">
        <v>107</v>
      </c>
      <c r="J5" s="55" t="s">
        <v>103</v>
      </c>
      <c r="K5" s="56" t="s">
        <v>104</v>
      </c>
    </row>
    <row r="6" ht="24.75" customHeight="1" spans="1:11">
      <c r="A6" s="22"/>
      <c r="B6" s="23">
        <v>1</v>
      </c>
      <c r="C6" s="23">
        <v>2</v>
      </c>
      <c r="D6" s="23">
        <v>3</v>
      </c>
      <c r="E6" s="23">
        <v>4</v>
      </c>
      <c r="F6" s="23">
        <v>2</v>
      </c>
      <c r="G6" s="23">
        <v>3</v>
      </c>
      <c r="H6" s="23">
        <v>4</v>
      </c>
      <c r="I6" s="23">
        <v>2</v>
      </c>
      <c r="J6" s="23">
        <v>3</v>
      </c>
      <c r="K6" s="24">
        <v>4</v>
      </c>
    </row>
    <row r="7" s="17" customFormat="1" ht="24.75" customHeight="1" spans="1:13">
      <c r="A7" s="57" t="s">
        <v>107</v>
      </c>
      <c r="B7" s="67">
        <f>C7+F7+I7</f>
        <v>0</v>
      </c>
      <c r="C7" s="67">
        <f>D7+E7</f>
        <v>0</v>
      </c>
      <c r="D7" s="76"/>
      <c r="E7" s="71"/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59">
        <v>0</v>
      </c>
      <c r="L7" s="29"/>
      <c r="M7" s="29"/>
    </row>
    <row r="8" ht="24.75" customHeight="1" spans="1:11">
      <c r="A8" s="10" t="s">
        <v>164</v>
      </c>
      <c r="B8" s="67">
        <f>C8+F8+I8</f>
        <v>1152.63</v>
      </c>
      <c r="C8" s="67">
        <f>D8+E8</f>
        <v>1152.63</v>
      </c>
      <c r="D8" s="76">
        <v>1132.63</v>
      </c>
      <c r="E8" s="71">
        <v>20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59">
        <v>0</v>
      </c>
    </row>
    <row r="9" ht="24.75" customHeight="1" spans="1:11">
      <c r="A9" s="60"/>
      <c r="B9" s="71"/>
      <c r="C9" s="71"/>
      <c r="D9" s="71"/>
      <c r="E9" s="71"/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32">
        <v>0</v>
      </c>
    </row>
    <row r="10" ht="24.75" customHeight="1" spans="1:11">
      <c r="A10" s="60"/>
      <c r="B10" s="71"/>
      <c r="C10" s="71"/>
      <c r="D10" s="71"/>
      <c r="E10" s="71"/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32">
        <v>0</v>
      </c>
    </row>
    <row r="11" ht="24.75" customHeight="1" spans="1:11">
      <c r="A11" s="60"/>
      <c r="B11" s="71"/>
      <c r="C11" s="71"/>
      <c r="D11" s="71"/>
      <c r="E11" s="71"/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32">
        <v>0</v>
      </c>
    </row>
    <row r="12" ht="24.75" customHeight="1" spans="1:11">
      <c r="A12" s="60"/>
      <c r="B12" s="71"/>
      <c r="C12" s="71"/>
      <c r="D12" s="71"/>
      <c r="E12" s="71"/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32">
        <v>0</v>
      </c>
    </row>
    <row r="13" ht="24.75" customHeight="1" spans="1:11">
      <c r="A13" s="60"/>
      <c r="B13" s="71"/>
      <c r="C13" s="71"/>
      <c r="D13" s="71"/>
      <c r="E13" s="71"/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32">
        <v>0</v>
      </c>
    </row>
    <row r="14" ht="24.75" customHeight="1" spans="1:11">
      <c r="A14" s="60"/>
      <c r="B14" s="71"/>
      <c r="C14" s="71"/>
      <c r="D14" s="71"/>
      <c r="E14" s="71"/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32">
        <v>0</v>
      </c>
    </row>
    <row r="15" ht="24.75" customHeight="1" spans="1:11">
      <c r="A15" s="60"/>
      <c r="B15" s="71"/>
      <c r="C15" s="71"/>
      <c r="D15" s="71"/>
      <c r="E15" s="71"/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32">
        <v>0</v>
      </c>
    </row>
    <row r="16" ht="24.75" customHeight="1" spans="1:11">
      <c r="A16" s="60"/>
      <c r="B16" s="71"/>
      <c r="C16" s="71"/>
      <c r="D16" s="71"/>
      <c r="E16" s="71"/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32">
        <v>0</v>
      </c>
    </row>
    <row r="17" ht="24.75" customHeight="1" spans="1:11">
      <c r="A17" s="60"/>
      <c r="B17" s="71"/>
      <c r="C17" s="71"/>
      <c r="D17" s="71"/>
      <c r="E17" s="71"/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32">
        <v>0</v>
      </c>
    </row>
    <row r="18" ht="24.75" customHeight="1" spans="1:11">
      <c r="A18" s="60"/>
      <c r="B18" s="71"/>
      <c r="C18" s="71"/>
      <c r="D18" s="71"/>
      <c r="E18" s="71"/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32">
        <v>0</v>
      </c>
    </row>
    <row r="19" ht="24.75" customHeight="1" spans="1:11">
      <c r="A19" s="60"/>
      <c r="B19" s="71"/>
      <c r="C19" s="71"/>
      <c r="D19" s="71"/>
      <c r="E19" s="71"/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32">
        <v>0</v>
      </c>
    </row>
    <row r="20" ht="24.75" customHeight="1" spans="1:11">
      <c r="A20" s="60"/>
      <c r="B20" s="71"/>
      <c r="C20" s="71"/>
      <c r="D20" s="71"/>
      <c r="E20" s="71"/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32">
        <v>0</v>
      </c>
    </row>
    <row r="21" ht="24.75" customHeight="1" spans="1:11">
      <c r="A21" s="60"/>
      <c r="B21" s="71"/>
      <c r="C21" s="71"/>
      <c r="D21" s="71"/>
      <c r="E21" s="71"/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32">
        <v>0</v>
      </c>
    </row>
    <row r="22" ht="24.75" customHeight="1" spans="1:11">
      <c r="A22" s="60"/>
      <c r="B22" s="71"/>
      <c r="C22" s="71"/>
      <c r="D22" s="71"/>
      <c r="E22" s="71"/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32">
        <v>0</v>
      </c>
    </row>
    <row r="23" ht="24.75" customHeight="1" spans="1:11">
      <c r="A23" s="60"/>
      <c r="B23" s="71"/>
      <c r="C23" s="71"/>
      <c r="D23" s="71"/>
      <c r="E23" s="71"/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32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I15" sqref="I15"/>
    </sheetView>
  </sheetViews>
  <sheetFormatPr defaultColWidth="9" defaultRowHeight="12.75" customHeight="1" outlineLevelCol="6"/>
  <cols>
    <col min="1" max="1" width="18" style="16" customWidth="1"/>
    <col min="2" max="2" width="32.4285714285714" style="16" customWidth="1"/>
    <col min="3" max="5" width="17.8571428571429" style="16" customWidth="1"/>
    <col min="6" max="7" width="6.85714285714286" style="16" customWidth="1"/>
  </cols>
  <sheetData>
    <row r="1" ht="17.1" customHeight="1" spans="1:2">
      <c r="A1" s="18" t="s">
        <v>28</v>
      </c>
      <c r="B1" s="19"/>
    </row>
    <row r="2" ht="24.75" customHeight="1" spans="1:5">
      <c r="A2" s="20" t="s">
        <v>165</v>
      </c>
      <c r="B2" s="20"/>
      <c r="C2" s="20"/>
      <c r="D2" s="20"/>
      <c r="E2" s="20"/>
    </row>
    <row r="3" ht="18" customHeight="1" spans="5:5">
      <c r="E3" s="21" t="s">
        <v>30</v>
      </c>
    </row>
    <row r="4" ht="24.75" customHeight="1" spans="1:5">
      <c r="A4" s="22" t="s">
        <v>101</v>
      </c>
      <c r="B4" s="23"/>
      <c r="C4" s="22" t="s">
        <v>161</v>
      </c>
      <c r="D4" s="23"/>
      <c r="E4" s="24"/>
    </row>
    <row r="5" ht="24.75" customHeight="1" spans="1:5">
      <c r="A5" s="22" t="s">
        <v>166</v>
      </c>
      <c r="B5" s="23" t="s">
        <v>167</v>
      </c>
      <c r="C5" s="55" t="s">
        <v>107</v>
      </c>
      <c r="D5" s="55" t="s">
        <v>103</v>
      </c>
      <c r="E5" s="56" t="s">
        <v>104</v>
      </c>
    </row>
    <row r="6" ht="24.75" customHeight="1" spans="1:5">
      <c r="A6" s="22" t="s">
        <v>106</v>
      </c>
      <c r="B6" s="23" t="s">
        <v>106</v>
      </c>
      <c r="C6" s="23">
        <v>1</v>
      </c>
      <c r="D6" s="23">
        <v>2</v>
      </c>
      <c r="E6" s="64">
        <v>3</v>
      </c>
    </row>
    <row r="7" s="17" customFormat="1" ht="24.75" customHeight="1" spans="1:7">
      <c r="A7" s="57"/>
      <c r="B7" s="65" t="s">
        <v>107</v>
      </c>
      <c r="C7" s="59">
        <f>SUM(C8+C12+C17)</f>
        <v>1152.63</v>
      </c>
      <c r="D7" s="59">
        <f>SUM(D8+D12+D17)</f>
        <v>1132.63</v>
      </c>
      <c r="E7" s="66">
        <v>20</v>
      </c>
      <c r="F7" s="29"/>
      <c r="G7" s="29"/>
    </row>
    <row r="8" ht="20.1" customHeight="1" spans="1:5">
      <c r="A8" s="57" t="s">
        <v>168</v>
      </c>
      <c r="B8" s="65" t="s">
        <v>108</v>
      </c>
      <c r="C8" s="67">
        <f>D8+E8</f>
        <v>851.11</v>
      </c>
      <c r="D8" s="67">
        <v>831.11</v>
      </c>
      <c r="E8" s="68">
        <v>20</v>
      </c>
    </row>
    <row r="9" ht="20.1" customHeight="1" spans="1:5">
      <c r="A9" s="57" t="s">
        <v>169</v>
      </c>
      <c r="B9" s="69" t="s">
        <v>170</v>
      </c>
      <c r="C9" s="14">
        <f>D9+E9</f>
        <v>851.11</v>
      </c>
      <c r="D9" s="14">
        <v>831.11</v>
      </c>
      <c r="E9" s="15">
        <v>20</v>
      </c>
    </row>
    <row r="10" ht="20.1" customHeight="1" spans="1:5">
      <c r="A10" s="60" t="s">
        <v>171</v>
      </c>
      <c r="B10" s="70" t="s">
        <v>172</v>
      </c>
      <c r="C10" s="71">
        <f>SUM(D10+E10)</f>
        <v>831.11</v>
      </c>
      <c r="D10" s="71">
        <v>831.11</v>
      </c>
      <c r="E10" s="32"/>
    </row>
    <row r="11" ht="20.1" customHeight="1" spans="1:5">
      <c r="A11" s="60" t="s">
        <v>173</v>
      </c>
      <c r="B11" s="70" t="s">
        <v>174</v>
      </c>
      <c r="C11" s="71">
        <f>D11+E11</f>
        <v>20</v>
      </c>
      <c r="D11" s="71"/>
      <c r="E11" s="32">
        <v>20</v>
      </c>
    </row>
    <row r="12" ht="20.1" customHeight="1" spans="1:5">
      <c r="A12" s="57" t="s">
        <v>175</v>
      </c>
      <c r="B12" s="65" t="s">
        <v>115</v>
      </c>
      <c r="C12" s="72">
        <f>D12+E12</f>
        <v>225</v>
      </c>
      <c r="D12" s="67">
        <f>SUM(D13)</f>
        <v>225</v>
      </c>
      <c r="E12" s="59"/>
    </row>
    <row r="13" ht="20.1" customHeight="1" spans="1:5">
      <c r="A13" s="57" t="s">
        <v>176</v>
      </c>
      <c r="B13" s="73" t="s">
        <v>177</v>
      </c>
      <c r="C13" s="71">
        <f t="shared" ref="C13:C19" si="0">D13+E13</f>
        <v>225</v>
      </c>
      <c r="D13" s="14">
        <f>SUM(D14:D16)</f>
        <v>225</v>
      </c>
      <c r="E13" s="59"/>
    </row>
    <row r="14" ht="20.1" customHeight="1" spans="1:5">
      <c r="A14" s="13" t="s">
        <v>178</v>
      </c>
      <c r="B14" s="70" t="s">
        <v>179</v>
      </c>
      <c r="C14" s="71">
        <f t="shared" si="0"/>
        <v>127.43</v>
      </c>
      <c r="D14" s="71">
        <v>127.43</v>
      </c>
      <c r="E14" s="32"/>
    </row>
    <row r="15" ht="20.1" customHeight="1" spans="1:5">
      <c r="A15" s="13" t="s">
        <v>180</v>
      </c>
      <c r="B15" s="70" t="s">
        <v>181</v>
      </c>
      <c r="C15" s="71">
        <f t="shared" si="0"/>
        <v>50.3</v>
      </c>
      <c r="D15" s="71">
        <v>50.3</v>
      </c>
      <c r="E15" s="32"/>
    </row>
    <row r="16" ht="20.1" customHeight="1" spans="1:5">
      <c r="A16" s="13" t="s">
        <v>182</v>
      </c>
      <c r="B16" s="70" t="s">
        <v>183</v>
      </c>
      <c r="C16" s="71">
        <f t="shared" si="0"/>
        <v>47.27</v>
      </c>
      <c r="D16" s="71">
        <v>47.27</v>
      </c>
      <c r="E16" s="32"/>
    </row>
    <row r="17" ht="20.1" customHeight="1" spans="1:5">
      <c r="A17" s="57" t="s">
        <v>184</v>
      </c>
      <c r="B17" s="65" t="s">
        <v>119</v>
      </c>
      <c r="C17" s="72">
        <f t="shared" si="0"/>
        <v>76.52</v>
      </c>
      <c r="D17" s="67">
        <v>76.52</v>
      </c>
      <c r="E17" s="59"/>
    </row>
    <row r="18" ht="20.1" customHeight="1" spans="1:5">
      <c r="A18" s="57" t="s">
        <v>185</v>
      </c>
      <c r="B18" s="65" t="s">
        <v>120</v>
      </c>
      <c r="C18" s="71">
        <f t="shared" si="0"/>
        <v>76.52</v>
      </c>
      <c r="D18" s="14">
        <v>76.52</v>
      </c>
      <c r="E18" s="59"/>
    </row>
    <row r="19" ht="20.1" customHeight="1" spans="1:5">
      <c r="A19" s="60" t="s">
        <v>186</v>
      </c>
      <c r="B19" s="73" t="s">
        <v>121</v>
      </c>
      <c r="C19" s="71">
        <f t="shared" si="0"/>
        <v>76.52</v>
      </c>
      <c r="D19" s="71">
        <v>76.52</v>
      </c>
      <c r="E19" s="32"/>
    </row>
    <row r="20" ht="20.1" customHeight="1" spans="1:5">
      <c r="A20" s="74"/>
      <c r="B20" s="74"/>
      <c r="C20" s="75"/>
      <c r="D20" s="75"/>
      <c r="E20" s="75"/>
    </row>
    <row r="21" ht="20.1" customHeight="1" spans="1:5">
      <c r="A21" s="74"/>
      <c r="B21" s="74"/>
      <c r="C21" s="75"/>
      <c r="D21" s="75"/>
      <c r="E21" s="75"/>
    </row>
    <row r="22" ht="20.1" customHeight="1"/>
    <row r="23" ht="24.75" customHeight="1"/>
    <row r="24" ht="24.75" customHeight="1"/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showGridLines="0" showZeros="0" workbookViewId="0">
      <selection activeCell="H15" sqref="H15"/>
    </sheetView>
  </sheetViews>
  <sheetFormatPr defaultColWidth="9" defaultRowHeight="12.75" customHeight="1" outlineLevelCol="6"/>
  <cols>
    <col min="1" max="1" width="21.2857142857143" style="16" customWidth="1"/>
    <col min="2" max="2" width="43.7142857142857" style="16" customWidth="1"/>
    <col min="3" max="3" width="17.2857142857143" style="16" customWidth="1"/>
    <col min="4" max="4" width="19.2857142857143" style="16" customWidth="1"/>
    <col min="5" max="5" width="17.2857142857143" style="16" customWidth="1"/>
    <col min="6" max="7" width="6.85714285714286" style="16" customWidth="1"/>
  </cols>
  <sheetData>
    <row r="1" ht="24.75" customHeight="1" spans="1:2">
      <c r="A1" s="18" t="s">
        <v>28</v>
      </c>
      <c r="B1" s="19"/>
    </row>
    <row r="2" ht="24.75" customHeight="1" spans="1:5">
      <c r="A2" s="52" t="s">
        <v>187</v>
      </c>
      <c r="B2" s="52"/>
      <c r="C2" s="52"/>
      <c r="D2" s="52"/>
      <c r="E2" s="52"/>
    </row>
    <row r="3" ht="24.75" customHeight="1" spans="5:5">
      <c r="E3" s="21" t="s">
        <v>30</v>
      </c>
    </row>
    <row r="4" ht="18.95" customHeight="1" spans="1:5">
      <c r="A4" s="22" t="s">
        <v>188</v>
      </c>
      <c r="B4" s="23"/>
      <c r="C4" s="22" t="s">
        <v>189</v>
      </c>
      <c r="D4" s="23"/>
      <c r="E4" s="24"/>
    </row>
    <row r="5" ht="18.95" customHeight="1" spans="1:5">
      <c r="A5" s="53" t="s">
        <v>166</v>
      </c>
      <c r="B5" s="23" t="s">
        <v>167</v>
      </c>
      <c r="C5" s="54" t="s">
        <v>107</v>
      </c>
      <c r="D5" s="55" t="s">
        <v>190</v>
      </c>
      <c r="E5" s="56" t="s">
        <v>191</v>
      </c>
    </row>
    <row r="6" ht="18.95" customHeight="1" spans="1:5">
      <c r="A6" s="53" t="s">
        <v>106</v>
      </c>
      <c r="B6" s="23" t="s">
        <v>106</v>
      </c>
      <c r="C6" s="22">
        <v>1</v>
      </c>
      <c r="D6" s="23">
        <v>2</v>
      </c>
      <c r="E6" s="24">
        <v>3</v>
      </c>
    </row>
    <row r="7" s="17" customFormat="1" ht="18.95" customHeight="1" spans="1:7">
      <c r="A7" s="57"/>
      <c r="B7" s="26" t="s">
        <v>107</v>
      </c>
      <c r="C7" s="37">
        <f>SUM(C8+C19+C37)</f>
        <v>1132.63</v>
      </c>
      <c r="D7" s="58">
        <f>SUM(D8+D19+D37)</f>
        <v>993.47</v>
      </c>
      <c r="E7" s="58">
        <f>SUM(E8+E19+E37)</f>
        <v>139.16</v>
      </c>
      <c r="F7" s="29"/>
      <c r="G7" s="29"/>
    </row>
    <row r="8" ht="18.95" customHeight="1" spans="1:5">
      <c r="A8" s="57" t="s">
        <v>192</v>
      </c>
      <c r="B8" s="26" t="s">
        <v>193</v>
      </c>
      <c r="C8" s="37">
        <f t="shared" ref="C8:C14" si="0">D8+E8</f>
        <v>992.8</v>
      </c>
      <c r="D8" s="58">
        <f>SUM(D9:D18)</f>
        <v>992.8</v>
      </c>
      <c r="E8" s="59"/>
    </row>
    <row r="9" ht="18.95" customHeight="1" spans="1:5">
      <c r="A9" s="60" t="s">
        <v>194</v>
      </c>
      <c r="B9" s="31" t="s">
        <v>195</v>
      </c>
      <c r="C9" s="37">
        <f t="shared" si="0"/>
        <v>375.44</v>
      </c>
      <c r="D9" s="61">
        <v>375.44</v>
      </c>
      <c r="E9" s="32"/>
    </row>
    <row r="10" ht="18.95" customHeight="1" spans="1:5">
      <c r="A10" s="60" t="s">
        <v>196</v>
      </c>
      <c r="B10" s="31" t="s">
        <v>197</v>
      </c>
      <c r="C10" s="37">
        <f t="shared" si="0"/>
        <v>282.15</v>
      </c>
      <c r="D10" s="61">
        <v>282.15</v>
      </c>
      <c r="E10" s="32"/>
    </row>
    <row r="11" ht="18.95" customHeight="1" spans="1:5">
      <c r="A11" s="60" t="s">
        <v>198</v>
      </c>
      <c r="B11" s="31" t="s">
        <v>199</v>
      </c>
      <c r="C11" s="37">
        <f t="shared" si="0"/>
        <v>0</v>
      </c>
      <c r="D11" s="61"/>
      <c r="E11" s="32"/>
    </row>
    <row r="12" ht="18.95" customHeight="1" spans="1:5">
      <c r="A12" s="13" t="s">
        <v>200</v>
      </c>
      <c r="B12" s="34" t="s">
        <v>201</v>
      </c>
      <c r="C12" s="37">
        <f t="shared" si="0"/>
        <v>2.91</v>
      </c>
      <c r="D12" s="61">
        <v>2.91</v>
      </c>
      <c r="E12" s="32"/>
    </row>
    <row r="13" ht="18.95" customHeight="1" spans="1:5">
      <c r="A13" s="13" t="s">
        <v>202</v>
      </c>
      <c r="B13" s="34" t="s">
        <v>203</v>
      </c>
      <c r="C13" s="37">
        <f t="shared" si="0"/>
        <v>127.43</v>
      </c>
      <c r="D13" s="61">
        <v>127.43</v>
      </c>
      <c r="E13" s="32"/>
    </row>
    <row r="14" ht="18.95" customHeight="1" spans="1:5">
      <c r="A14" s="13" t="s">
        <v>204</v>
      </c>
      <c r="B14" s="34" t="s">
        <v>205</v>
      </c>
      <c r="C14" s="37">
        <f t="shared" si="0"/>
        <v>50.3</v>
      </c>
      <c r="D14" s="61">
        <v>50.3</v>
      </c>
      <c r="E14" s="32"/>
    </row>
    <row r="15" ht="18.95" customHeight="1" spans="1:5">
      <c r="A15" s="60" t="s">
        <v>206</v>
      </c>
      <c r="B15" s="31" t="s">
        <v>207</v>
      </c>
      <c r="C15" s="37">
        <f t="shared" ref="C15:C20" si="1">D15+E15</f>
        <v>47.27</v>
      </c>
      <c r="D15" s="61">
        <v>47.27</v>
      </c>
      <c r="E15" s="32"/>
    </row>
    <row r="16" ht="18.95" customHeight="1" spans="1:5">
      <c r="A16" s="13" t="s">
        <v>208</v>
      </c>
      <c r="B16" s="34" t="s">
        <v>209</v>
      </c>
      <c r="C16" s="62">
        <f t="shared" si="1"/>
        <v>76.52</v>
      </c>
      <c r="D16" s="61">
        <v>76.52</v>
      </c>
      <c r="E16" s="32"/>
    </row>
    <row r="17" ht="18.95" customHeight="1" spans="1:5">
      <c r="A17" s="13" t="s">
        <v>210</v>
      </c>
      <c r="B17" s="34" t="s">
        <v>211</v>
      </c>
      <c r="C17" s="62">
        <v>30.78</v>
      </c>
      <c r="D17" s="61">
        <v>30.78</v>
      </c>
      <c r="E17" s="32"/>
    </row>
    <row r="18" ht="18.95" customHeight="1" spans="1:5">
      <c r="A18" s="13"/>
      <c r="B18" s="34"/>
      <c r="C18" s="62"/>
      <c r="D18" s="61"/>
      <c r="E18" s="32"/>
    </row>
    <row r="19" ht="18.95" customHeight="1" spans="1:5">
      <c r="A19" s="57" t="s">
        <v>212</v>
      </c>
      <c r="B19" s="26" t="s">
        <v>213</v>
      </c>
      <c r="C19" s="37">
        <f t="shared" si="1"/>
        <v>139.16</v>
      </c>
      <c r="D19" s="58"/>
      <c r="E19" s="59">
        <f>SUM(E20:E36)</f>
        <v>139.16</v>
      </c>
    </row>
    <row r="20" ht="18.95" customHeight="1" spans="1:5">
      <c r="A20" s="60" t="s">
        <v>214</v>
      </c>
      <c r="B20" s="31" t="s">
        <v>215</v>
      </c>
      <c r="C20" s="37">
        <f t="shared" si="1"/>
        <v>6.56</v>
      </c>
      <c r="D20" s="61"/>
      <c r="E20" s="32">
        <v>6.56</v>
      </c>
    </row>
    <row r="21" ht="18.95" customHeight="1" spans="1:5">
      <c r="A21" s="60" t="s">
        <v>216</v>
      </c>
      <c r="B21" s="31" t="s">
        <v>217</v>
      </c>
      <c r="C21" s="37">
        <f t="shared" ref="C21:C31" si="2">D21+E21</f>
        <v>0</v>
      </c>
      <c r="D21" s="61"/>
      <c r="E21" s="32"/>
    </row>
    <row r="22" ht="18.95" customHeight="1" spans="1:5">
      <c r="A22" s="13" t="s">
        <v>218</v>
      </c>
      <c r="B22" s="34" t="s">
        <v>219</v>
      </c>
      <c r="C22" s="37"/>
      <c r="D22" s="61"/>
      <c r="E22" s="32"/>
    </row>
    <row r="23" ht="18.95" customHeight="1" spans="1:5">
      <c r="A23" s="13" t="s">
        <v>220</v>
      </c>
      <c r="B23" s="34" t="s">
        <v>221</v>
      </c>
      <c r="C23" s="37"/>
      <c r="D23" s="61"/>
      <c r="E23" s="32"/>
    </row>
    <row r="24" ht="18.95" customHeight="1" spans="1:5">
      <c r="A24" s="60" t="s">
        <v>222</v>
      </c>
      <c r="B24" s="31" t="s">
        <v>223</v>
      </c>
      <c r="C24" s="37">
        <f t="shared" si="2"/>
        <v>3.06</v>
      </c>
      <c r="D24" s="61"/>
      <c r="E24" s="32">
        <v>3.06</v>
      </c>
    </row>
    <row r="25" ht="18.95" customHeight="1" spans="1:5">
      <c r="A25" s="60" t="s">
        <v>224</v>
      </c>
      <c r="B25" s="31" t="s">
        <v>225</v>
      </c>
      <c r="C25" s="37">
        <f t="shared" si="2"/>
        <v>3.06</v>
      </c>
      <c r="D25" s="61"/>
      <c r="E25" s="32">
        <v>3.06</v>
      </c>
    </row>
    <row r="26" ht="18.95" customHeight="1" spans="1:5">
      <c r="A26" s="60" t="s">
        <v>226</v>
      </c>
      <c r="B26" s="31" t="s">
        <v>227</v>
      </c>
      <c r="C26" s="37">
        <f t="shared" si="2"/>
        <v>9.62</v>
      </c>
      <c r="D26" s="61"/>
      <c r="E26" s="32">
        <v>9.62</v>
      </c>
    </row>
    <row r="27" ht="18.95" customHeight="1" spans="1:5">
      <c r="A27" s="60" t="s">
        <v>228</v>
      </c>
      <c r="B27" s="31" t="s">
        <v>229</v>
      </c>
      <c r="C27" s="37">
        <f t="shared" si="2"/>
        <v>16.24</v>
      </c>
      <c r="D27" s="61"/>
      <c r="E27" s="32">
        <v>16.24</v>
      </c>
    </row>
    <row r="28" ht="18.95" customHeight="1" spans="1:5">
      <c r="A28" s="13" t="s">
        <v>230</v>
      </c>
      <c r="B28" s="34" t="s">
        <v>231</v>
      </c>
      <c r="C28" s="37">
        <f t="shared" si="2"/>
        <v>0</v>
      </c>
      <c r="D28" s="61"/>
      <c r="E28" s="32"/>
    </row>
    <row r="29" ht="18.95" customHeight="1" spans="1:5">
      <c r="A29" s="60" t="s">
        <v>232</v>
      </c>
      <c r="B29" s="31" t="s">
        <v>233</v>
      </c>
      <c r="C29" s="37">
        <f t="shared" si="2"/>
        <v>23.68</v>
      </c>
      <c r="D29" s="61"/>
      <c r="E29" s="32">
        <v>23.68</v>
      </c>
    </row>
    <row r="30" ht="18.95" customHeight="1" spans="1:5">
      <c r="A30" s="60" t="s">
        <v>234</v>
      </c>
      <c r="B30" s="31" t="s">
        <v>235</v>
      </c>
      <c r="C30" s="37">
        <f t="shared" si="2"/>
        <v>0</v>
      </c>
      <c r="D30" s="61"/>
      <c r="E30" s="32"/>
    </row>
    <row r="31" ht="18.95" customHeight="1" spans="1:5">
      <c r="A31" s="60" t="s">
        <v>236</v>
      </c>
      <c r="B31" s="31" t="s">
        <v>237</v>
      </c>
      <c r="C31" s="37">
        <f t="shared" si="2"/>
        <v>2</v>
      </c>
      <c r="D31" s="61"/>
      <c r="E31" s="32">
        <v>2</v>
      </c>
    </row>
    <row r="32" ht="18.95" customHeight="1" spans="1:5">
      <c r="A32" s="60" t="s">
        <v>238</v>
      </c>
      <c r="B32" s="31" t="s">
        <v>239</v>
      </c>
      <c r="C32" s="37">
        <f t="shared" ref="C32:C37" si="3">D32+E32</f>
        <v>0</v>
      </c>
      <c r="D32" s="61"/>
      <c r="E32" s="32"/>
    </row>
    <row r="33" ht="18.95" customHeight="1" spans="1:5">
      <c r="A33" s="13" t="s">
        <v>240</v>
      </c>
      <c r="B33" s="34" t="s">
        <v>241</v>
      </c>
      <c r="C33" s="37">
        <f t="shared" si="3"/>
        <v>0</v>
      </c>
      <c r="D33" s="61"/>
      <c r="E33" s="32"/>
    </row>
    <row r="34" ht="18.95" customHeight="1" spans="1:5">
      <c r="A34" s="60" t="s">
        <v>242</v>
      </c>
      <c r="B34" s="31" t="s">
        <v>243</v>
      </c>
      <c r="C34" s="37">
        <f t="shared" si="3"/>
        <v>0</v>
      </c>
      <c r="D34" s="61"/>
      <c r="E34" s="32"/>
    </row>
    <row r="35" ht="18.95" customHeight="1" spans="1:5">
      <c r="A35" s="60" t="s">
        <v>244</v>
      </c>
      <c r="B35" s="31" t="s">
        <v>245</v>
      </c>
      <c r="C35" s="37">
        <f t="shared" si="3"/>
        <v>74.94</v>
      </c>
      <c r="D35" s="61"/>
      <c r="E35" s="32">
        <v>74.94</v>
      </c>
    </row>
    <row r="36" ht="18.95" customHeight="1" spans="1:5">
      <c r="A36" s="60" t="s">
        <v>246</v>
      </c>
      <c r="B36" s="31" t="s">
        <v>247</v>
      </c>
      <c r="C36" s="37">
        <f t="shared" si="3"/>
        <v>0</v>
      </c>
      <c r="D36" s="61"/>
      <c r="E36" s="32"/>
    </row>
    <row r="37" ht="18.95" customHeight="1" spans="1:5">
      <c r="A37" s="57" t="s">
        <v>248</v>
      </c>
      <c r="B37" s="26" t="s">
        <v>249</v>
      </c>
      <c r="C37" s="37">
        <f t="shared" si="3"/>
        <v>0.67</v>
      </c>
      <c r="D37" s="58">
        <f>SUM(D38:D42)</f>
        <v>0.67</v>
      </c>
      <c r="E37" s="59"/>
    </row>
    <row r="38" ht="18.95" customHeight="1" spans="1:5">
      <c r="A38" s="60" t="s">
        <v>250</v>
      </c>
      <c r="B38" s="31" t="s">
        <v>251</v>
      </c>
      <c r="C38" s="62">
        <f t="shared" ref="C38:C42" si="4">D38+E38</f>
        <v>0</v>
      </c>
      <c r="D38" s="61"/>
      <c r="E38" s="32"/>
    </row>
    <row r="39" ht="18.95" customHeight="1" spans="1:5">
      <c r="A39" s="60" t="s">
        <v>252</v>
      </c>
      <c r="B39" s="31" t="s">
        <v>253</v>
      </c>
      <c r="C39" s="62">
        <f t="shared" si="4"/>
        <v>0</v>
      </c>
      <c r="D39" s="61"/>
      <c r="E39" s="32"/>
    </row>
    <row r="40" ht="18.95" customHeight="1" spans="1:5">
      <c r="A40" s="60" t="s">
        <v>254</v>
      </c>
      <c r="B40" s="31" t="s">
        <v>255</v>
      </c>
      <c r="C40" s="62">
        <f t="shared" si="4"/>
        <v>0</v>
      </c>
      <c r="D40" s="61"/>
      <c r="E40" s="32"/>
    </row>
    <row r="41" ht="18.95" customHeight="1" spans="1:5">
      <c r="A41" s="60" t="s">
        <v>256</v>
      </c>
      <c r="B41" s="31" t="s">
        <v>257</v>
      </c>
      <c r="C41" s="62">
        <f t="shared" si="4"/>
        <v>0.67</v>
      </c>
      <c r="D41" s="61">
        <v>0.67</v>
      </c>
      <c r="E41" s="32"/>
    </row>
    <row r="42" ht="18.95" customHeight="1" spans="1:5">
      <c r="A42" s="13" t="s">
        <v>258</v>
      </c>
      <c r="B42" s="34" t="s">
        <v>259</v>
      </c>
      <c r="C42" s="62">
        <f t="shared" si="4"/>
        <v>0</v>
      </c>
      <c r="D42" s="61"/>
      <c r="E42" s="32"/>
    </row>
    <row r="43" ht="19.5" customHeight="1" spans="1:5">
      <c r="A43" s="63" t="s">
        <v>260</v>
      </c>
      <c r="B43"/>
      <c r="C43"/>
      <c r="D43"/>
      <c r="E43"/>
    </row>
    <row r="45" customHeight="1" spans="1:7">
      <c r="A45"/>
      <c r="B45"/>
      <c r="C45"/>
      <c r="D45"/>
      <c r="E45"/>
      <c r="F45"/>
      <c r="G45"/>
    </row>
    <row r="46" customHeight="1" spans="1:7">
      <c r="A46"/>
      <c r="B46"/>
      <c r="C46"/>
      <c r="D46"/>
      <c r="E46"/>
      <c r="F46"/>
      <c r="G4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木木</cp:lastModifiedBy>
  <dcterms:created xsi:type="dcterms:W3CDTF">2018-01-17T04:55:00Z</dcterms:created>
  <cp:lastPrinted>2018-02-27T09:20:00Z</cp:lastPrinted>
  <dcterms:modified xsi:type="dcterms:W3CDTF">2019-04-08T08:36:42Z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2052-11.1.0.8567</vt:lpwstr>
  </property>
</Properties>
</file>