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619" activeTab="1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37" r:id="rId11"/>
    <sheet name="10" sheetId="12" r:id="rId12"/>
    <sheet name="11" sheetId="32" r:id="rId13"/>
  </sheets>
  <definedNames>
    <definedName name="_xlnm.Print_Area" localSheetId="2">'1'!$A$2:$D$42</definedName>
    <definedName name="_xlnm.Print_Area" localSheetId="11">'10'!$A$1:$B$5</definedName>
    <definedName name="_xlnm.Print_Area" localSheetId="12">'11'!$A$1:$E$5</definedName>
    <definedName name="_xlnm.Print_Area" localSheetId="3">'2'!$A$1:$B$16</definedName>
    <definedName name="_xlnm.Print_Area" localSheetId="4">'3'!$A$1:$D$28</definedName>
    <definedName name="_xlnm.Print_Area" localSheetId="5">'4'!$A$1:$F$36</definedName>
    <definedName name="_xlnm.Print_Area" localSheetId="6">'5'!$A$1:$K$25</definedName>
    <definedName name="_xlnm.Print_Area" localSheetId="7">'6'!$A$1:$E$29</definedName>
    <definedName name="_xlnm.Print_Area" localSheetId="8">'7'!$A$1:$E$44</definedName>
    <definedName name="_xlnm.Print_Area" localSheetId="9">'8'!$A$1:$H$12</definedName>
    <definedName name="_xlnm.Print_Area" localSheetId="10">'9'!$A$1:$E$29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<sst xmlns="http://schemas.openxmlformats.org/spreadsheetml/2006/main" count="414" uniqueCount="317">
  <si>
    <t>单位代码：</t>
  </si>
  <si>
    <t>单位名称：</t>
  </si>
  <si>
    <t>部门预算公开表</t>
  </si>
  <si>
    <t>编制日期： 2021  年  12  月  14 日</t>
  </si>
  <si>
    <t>部门领导：罗继刚</t>
  </si>
  <si>
    <t>财务负责人：何生辉</t>
  </si>
  <si>
    <t xml:space="preserve">    制表人：金凤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</si>
  <si>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</si>
  <si>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</si>
  <si>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</si>
  <si>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</si>
  <si>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</si>
  <si>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</si>
  <si>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</si>
  <si>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</si>
  <si>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</si>
  <si>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</si>
  <si>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</si>
  <si>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</si>
  <si>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</si>
  <si>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</si>
  <si>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</si>
  <si>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</si>
  <si>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</si>
  <si>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</si>
  <si>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</si>
  <si>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</si>
  <si>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</si>
  <si>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</si>
  <si>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</si>
  <si>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</si>
  <si>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</si>
  <si>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</si>
  <si>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</si>
  <si>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</si>
  <si>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</si>
  <si>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</si>
  <si>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</si>
  <si>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</si>
  <si>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</si>
  <si>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</si>
  <si>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</si>
  <si>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</si>
  <si>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</si>
  <si>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</si>
  <si>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</si>
  <si>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</si>
  <si>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</si>
  <si>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</si>
  <si>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</si>
  <si>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</si>
  <si>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</si>
  <si>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</si>
  <si>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</si>
  <si>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</si>
  <si>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</si>
  <si>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</si>
  <si>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</si>
  <si>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</si>
  <si>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</si>
  <si>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</si>
  <si>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</si>
  <si>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</si>
  <si>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</si>
  <si>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</si>
  <si>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</si>
  <si>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</si>
  <si>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</si>
  <si>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</si>
  <si>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</si>
  <si>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</si>
  <si>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</si>
  <si>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</si>
  <si>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</si>
  <si>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</si>
  <si>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</si>
  <si>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</si>
  <si>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</si>
  <si>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</si>
  <si>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</si>
  <si>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</si>
  <si>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</si>
  <si>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</si>
  <si>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</si>
  <si>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</si>
  <si>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</si>
  <si>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</si>
  <si>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</si>
  <si>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</si>
  <si>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</si>
  <si>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</si>
  <si>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</si>
  <si>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</si>
  <si>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</si>
  <si>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</si>
  <si>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</si>
  <si>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</si>
  <si>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</si>
  <si>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</si>
  <si>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</si>
  <si>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</si>
  <si>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</si>
  <si>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</si>
  <si>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</si>
  <si>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</si>
  <si>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</si>
  <si>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</si>
  <si>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其他一般公共服务支出</t>
  </si>
  <si>
    <t>其他一般公共服务支出</t>
  </si>
  <si>
    <t>社会保障和就业支出</t>
  </si>
  <si>
    <t xml:space="preserve">  行政事业单位养老支出</t>
  </si>
  <si>
    <t>机关事业单位基本养老保险缴费支出</t>
  </si>
  <si>
    <t xml:space="preserve">  其他社会保障和就业支出</t>
  </si>
  <si>
    <t>其他社会保障和就业支出</t>
  </si>
  <si>
    <t>卫生健康支出</t>
  </si>
  <si>
    <t xml:space="preserve">  行政事业单位医疗</t>
  </si>
  <si>
    <t>行政单位医疗</t>
  </si>
  <si>
    <t>公务员医疗补助</t>
  </si>
  <si>
    <t>城乡社区支出</t>
  </si>
  <si>
    <t xml:space="preserve">  城乡社区管理事务</t>
  </si>
  <si>
    <t>行政运行</t>
  </si>
  <si>
    <t xml:space="preserve">  城乡社区公共设施</t>
  </si>
  <si>
    <t>其他城乡社区公共设施支出</t>
  </si>
  <si>
    <t xml:space="preserve">  建设市场管理与监督</t>
  </si>
  <si>
    <t>建设市场管理与监督</t>
  </si>
  <si>
    <t>住房保障支出</t>
  </si>
  <si>
    <t xml:space="preserve">  住房改革支出</t>
  </si>
  <si>
    <t>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</si>
  <si>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</si>
  <si>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</si>
  <si>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</si>
  <si>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</si>
  <si>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</si>
  <si>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</si>
  <si>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</si>
  <si>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</si>
  <si>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</si>
  <si>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</si>
  <si>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</si>
  <si>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</si>
  <si>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</si>
  <si>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</si>
  <si>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</si>
  <si>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</si>
  <si>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</si>
  <si>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</si>
  <si>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</si>
  <si>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</si>
  <si>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</si>
  <si>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</si>
  <si>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</si>
  <si>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</si>
  <si>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</si>
  <si>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</si>
  <si>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</si>
  <si>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</si>
  <si>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</si>
  <si>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</si>
  <si>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</si>
  <si>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</si>
  <si>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</si>
  <si>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</si>
  <si>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</si>
  <si>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</si>
  <si>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</si>
  <si>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</si>
  <si>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</si>
  <si>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</si>
  <si>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</si>
  <si>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</si>
  <si>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</si>
  <si>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白银市白银区住房和城乡建设局</t>
  </si>
  <si>
    <t>一般公共预算支出情况表</t>
  </si>
  <si>
    <t>科目编码</t>
  </si>
  <si>
    <t>科目名称</t>
  </si>
  <si>
    <t>201</t>
  </si>
  <si>
    <t xml:space="preserve">  20199</t>
  </si>
  <si>
    <t xml:space="preserve">    2019999</t>
  </si>
  <si>
    <t xml:space="preserve">    其他一般公共服务支出</t>
  </si>
  <si>
    <t>208</t>
  </si>
  <si>
    <t xml:space="preserve">  20805</t>
  </si>
  <si>
    <t xml:space="preserve">    2080505</t>
  </si>
  <si>
    <t xml:space="preserve">    机关事业单位基本养老保险缴费支出</t>
  </si>
  <si>
    <t xml:space="preserve">  20899</t>
  </si>
  <si>
    <t xml:space="preserve">    2089999</t>
  </si>
  <si>
    <t xml:space="preserve">    其他社会保障和就业支出</t>
  </si>
  <si>
    <t>210</t>
  </si>
  <si>
    <t xml:space="preserve">  21011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</si>
  <si>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</si>
  <si>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</si>
  <si>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</si>
  <si>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</si>
  <si>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212</t>
  </si>
  <si>
    <t xml:space="preserve">  21201</t>
  </si>
  <si>
    <t xml:space="preserve">    2120101</t>
  </si>
  <si>
    <t xml:space="preserve">    行政运行</t>
  </si>
  <si>
    <t xml:space="preserve">  21203</t>
  </si>
  <si>
    <t xml:space="preserve">    2120399</t>
  </si>
  <si>
    <t xml:space="preserve">   其他城乡社区公共设施支出</t>
  </si>
  <si>
    <t xml:space="preserve">  21206</t>
  </si>
  <si>
    <t xml:space="preserve">    2120601</t>
  </si>
  <si>
    <t xml:space="preserve">   建设市场管理与监督</t>
  </si>
  <si>
    <t>221</t>
  </si>
  <si>
    <t xml:space="preserve">  22102</t>
  </si>
  <si>
    <t xml:space="preserve">    2210201</t>
  </si>
  <si>
    <t xml:space="preserve">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</si>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</sst>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;[Red]#,##0.00"/>
    <numFmt numFmtId="43" formatCode="_ * #,##0.00_ ;_ * \-#,##0.00_ ;_ * &quot;-&quot;??_ ;_ @_ "/>
    <numFmt numFmtId="177" formatCode="#,##0.00_ ;[Red]\-#,##0.00\ "/>
    <numFmt numFmtId="178" formatCode="#,##0.00_);[Red]\(#,##0.00\)"/>
    <numFmt numFmtId="179" formatCode="0.00_ ;[Red]\-0.00\ "/>
  </numFmts>
  <fonts count="42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u/>
      <sz val="9"/>
      <color rgb="FF80008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9" borderId="3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8" borderId="31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3" borderId="29" applyNumberFormat="0" applyAlignment="0" applyProtection="0">
      <alignment vertical="center"/>
    </xf>
    <xf numFmtId="0" fontId="39" fillId="3" borderId="32" applyNumberFormat="0" applyAlignment="0" applyProtection="0">
      <alignment vertical="center"/>
    </xf>
    <xf numFmtId="0" fontId="32" fillId="16" borderId="34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/>
    <xf numFmtId="0" fontId="27" fillId="32" borderId="0" applyNumberFormat="0" applyBorder="0" applyAlignment="0" applyProtection="0">
      <alignment vertical="center"/>
    </xf>
    <xf numFmtId="0" fontId="0" fillId="0" borderId="0"/>
    <xf numFmtId="0" fontId="26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/>
    <xf numFmtId="0" fontId="27" fillId="22" borderId="0" applyNumberFormat="0" applyBorder="0" applyAlignment="0" applyProtection="0">
      <alignment vertical="center"/>
    </xf>
    <xf numFmtId="0" fontId="0" fillId="0" borderId="0"/>
    <xf numFmtId="0" fontId="26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9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7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177" fontId="9" fillId="0" borderId="7" xfId="0" applyNumberFormat="1" applyFont="1" applyFill="1" applyBorder="1" applyAlignment="1" applyProtection="1">
      <alignment horizontal="right" vertical="center"/>
    </xf>
    <xf numFmtId="177" fontId="9" fillId="0" borderId="7" xfId="0" applyNumberFormat="1" applyFont="1" applyFill="1" applyBorder="1" applyAlignment="1" applyProtection="1">
      <alignment horizontal="right" vertical="center" wrapText="1"/>
    </xf>
    <xf numFmtId="177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7" fontId="4" fillId="0" borderId="7" xfId="0" applyNumberFormat="1" applyFont="1" applyFill="1" applyBorder="1" applyAlignment="1" applyProtection="1">
      <alignment horizontal="right" vertical="center"/>
    </xf>
    <xf numFmtId="177" fontId="4" fillId="0" borderId="7" xfId="0" applyNumberFormat="1" applyFont="1" applyFill="1" applyBorder="1" applyAlignment="1" applyProtection="1">
      <alignment horizontal="right" vertical="center" wrapText="1"/>
    </xf>
    <xf numFmtId="177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7" fontId="9" fillId="0" borderId="2" xfId="0" applyNumberFormat="1" applyFont="1" applyFill="1" applyBorder="1" applyAlignment="1" applyProtection="1">
      <alignment horizontal="right" vertical="center" wrapText="1"/>
    </xf>
    <xf numFmtId="177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177" fontId="13" fillId="0" borderId="2" xfId="0" applyNumberFormat="1" applyFont="1" applyFill="1" applyBorder="1" applyAlignment="1" applyProtection="1">
      <alignment horizontal="right" vertical="center"/>
    </xf>
    <xf numFmtId="4" fontId="13" fillId="0" borderId="3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12" fillId="0" borderId="2" xfId="0" applyNumberFormat="1" applyFont="1" applyFill="1" applyBorder="1" applyAlignment="1" applyProtection="1">
      <alignment horizontal="right" vertical="center"/>
    </xf>
    <xf numFmtId="4" fontId="12" fillId="0" borderId="3" xfId="0" applyNumberFormat="1" applyFont="1" applyFill="1" applyBorder="1" applyAlignment="1" applyProtection="1">
      <alignment horizontal="right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4" fontId="13" fillId="0" borderId="2" xfId="0" applyNumberFormat="1" applyFont="1" applyFill="1" applyBorder="1" applyAlignment="1" applyProtection="1">
      <alignment horizontal="right" vertic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4" fontId="12" fillId="0" borderId="2" xfId="0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/>
    <xf numFmtId="49" fontId="9" fillId="0" borderId="1" xfId="0" applyNumberFormat="1" applyFont="1" applyFill="1" applyBorder="1" applyAlignment="1" applyProtection="1">
      <alignment horizontal="center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8" fontId="9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right" vertical="center"/>
    </xf>
    <xf numFmtId="176" fontId="4" fillId="0" borderId="21" xfId="0" applyNumberFormat="1" applyFont="1" applyFill="1" applyBorder="1" applyAlignment="1" applyProtection="1">
      <alignment horizontal="right" vertical="center" wrapText="1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</xf>
    <xf numFmtId="4" fontId="9" fillId="0" borderId="18" xfId="0" applyNumberFormat="1" applyFont="1" applyFill="1" applyBorder="1" applyAlignment="1" applyProtection="1">
      <alignment horizontal="right" vertical="center" wrapText="1"/>
    </xf>
    <xf numFmtId="0" fontId="4" fillId="0" borderId="18" xfId="0" applyFont="1" applyFill="1" applyBorder="1" applyAlignment="1" applyProtection="1">
      <alignment horizontal="center" vertical="center"/>
    </xf>
    <xf numFmtId="4" fontId="9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/>
    <xf numFmtId="0" fontId="3" fillId="0" borderId="0" xfId="60" applyFont="1" applyBorder="1" applyAlignment="1" applyProtection="1">
      <alignment horizontal="center" vertical="center"/>
    </xf>
    <xf numFmtId="179" fontId="4" fillId="0" borderId="3" xfId="63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right" vertical="center"/>
    </xf>
    <xf numFmtId="177" fontId="9" fillId="0" borderId="3" xfId="0" applyNumberFormat="1" applyFont="1" applyFill="1" applyBorder="1" applyAlignment="1" applyProtection="1">
      <alignment horizontal="right" vertical="center"/>
    </xf>
    <xf numFmtId="177" fontId="9" fillId="0" borderId="8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77" fontId="9" fillId="0" borderId="13" xfId="0" applyNumberFormat="1" applyFont="1" applyFill="1" applyBorder="1" applyAlignment="1" applyProtection="1">
      <alignment horizontal="right" vertical="center"/>
    </xf>
    <xf numFmtId="0" fontId="1" fillId="0" borderId="21" xfId="0" applyFont="1" applyBorder="1" applyAlignment="1" applyProtection="1"/>
    <xf numFmtId="177" fontId="4" fillId="0" borderId="8" xfId="0" applyNumberFormat="1" applyFont="1" applyFill="1" applyBorder="1" applyAlignment="1" applyProtection="1">
      <alignment horizontal="right" vertical="center"/>
    </xf>
    <xf numFmtId="177" fontId="9" fillId="0" borderId="19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/>
    <xf numFmtId="0" fontId="0" fillId="0" borderId="0" xfId="0" applyFont="1" applyFill="1" applyAlignment="1"/>
    <xf numFmtId="0" fontId="1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/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4" fontId="9" fillId="0" borderId="24" xfId="0" applyNumberFormat="1" applyFont="1" applyFill="1" applyBorder="1" applyAlignment="1" applyProtection="1">
      <alignment horizontal="right" vertical="center"/>
    </xf>
    <xf numFmtId="4" fontId="4" fillId="0" borderId="24" xfId="0" applyNumberFormat="1" applyFont="1" applyFill="1" applyBorder="1" applyAlignment="1" applyProtection="1">
      <alignment horizontal="right" vertical="center"/>
    </xf>
    <xf numFmtId="0" fontId="2" fillId="0" borderId="0" xfId="55" applyFont="1" applyFill="1"/>
    <xf numFmtId="0" fontId="1" fillId="0" borderId="0" xfId="55" applyFont="1" applyBorder="1" applyAlignment="1" applyProtection="1"/>
    <xf numFmtId="0" fontId="2" fillId="0" borderId="0" xfId="55" applyFont="1"/>
    <xf numFmtId="0" fontId="15" fillId="0" borderId="0" xfId="55" applyFont="1" applyBorder="1" applyAlignment="1" applyProtection="1">
      <alignment vertical="center" wrapText="1"/>
    </xf>
    <xf numFmtId="0" fontId="3" fillId="0" borderId="0" xfId="55" applyFont="1" applyBorder="1" applyAlignment="1" applyProtection="1">
      <alignment horizontal="center" vertical="center"/>
    </xf>
    <xf numFmtId="0" fontId="4" fillId="0" borderId="22" xfId="55" applyFont="1" applyBorder="1" applyAlignment="1" applyProtection="1">
      <alignment vertical="center"/>
    </xf>
    <xf numFmtId="0" fontId="4" fillId="0" borderId="22" xfId="55" applyFont="1" applyBorder="1" applyAlignment="1" applyProtection="1"/>
    <xf numFmtId="0" fontId="4" fillId="0" borderId="0" xfId="55" applyFont="1" applyBorder="1" applyAlignment="1" applyProtection="1"/>
    <xf numFmtId="0" fontId="4" fillId="0" borderId="0" xfId="55" applyFont="1" applyBorder="1" applyAlignment="1" applyProtection="1">
      <alignment horizontal="right" vertical="center"/>
    </xf>
    <xf numFmtId="0" fontId="4" fillId="0" borderId="23" xfId="55" applyFont="1" applyBorder="1" applyAlignment="1" applyProtection="1">
      <alignment horizontal="center" vertical="center"/>
    </xf>
    <xf numFmtId="0" fontId="4" fillId="0" borderId="26" xfId="55" applyFont="1" applyBorder="1" applyAlignment="1" applyProtection="1">
      <alignment horizontal="center" vertical="center"/>
    </xf>
    <xf numFmtId="0" fontId="4" fillId="0" borderId="24" xfId="55" applyFont="1" applyBorder="1" applyAlignment="1" applyProtection="1">
      <alignment horizontal="center" vertical="center"/>
    </xf>
    <xf numFmtId="0" fontId="4" fillId="0" borderId="25" xfId="55" applyFont="1" applyFill="1" applyBorder="1" applyAlignment="1" applyProtection="1">
      <alignment vertical="center"/>
    </xf>
    <xf numFmtId="177" fontId="9" fillId="0" borderId="26" xfId="55" applyNumberFormat="1" applyFont="1" applyFill="1" applyBorder="1" applyAlignment="1" applyProtection="1">
      <alignment horizontal="right" vertical="center"/>
    </xf>
    <xf numFmtId="177" fontId="4" fillId="0" borderId="26" xfId="55" applyNumberFormat="1" applyFont="1" applyFill="1" applyBorder="1" applyAlignment="1" applyProtection="1">
      <alignment vertical="center"/>
    </xf>
    <xf numFmtId="177" fontId="4" fillId="0" borderId="25" xfId="55" applyNumberFormat="1" applyFont="1" applyFill="1" applyBorder="1" applyAlignment="1" applyProtection="1">
      <alignment horizontal="right" vertical="center" wrapText="1"/>
    </xf>
    <xf numFmtId="177" fontId="4" fillId="0" borderId="26" xfId="55" applyNumberFormat="1" applyFont="1" applyFill="1" applyBorder="1" applyAlignment="1" applyProtection="1">
      <alignment horizontal="right" vertical="center" wrapText="1"/>
    </xf>
    <xf numFmtId="0" fontId="4" fillId="0" borderId="23" xfId="55" applyFont="1" applyFill="1" applyBorder="1" applyAlignment="1" applyProtection="1">
      <alignment vertical="center"/>
    </xf>
    <xf numFmtId="177" fontId="4" fillId="0" borderId="24" xfId="55" applyNumberFormat="1" applyFont="1" applyFill="1" applyBorder="1" applyAlignment="1" applyProtection="1">
      <alignment horizontal="right" vertical="center" wrapText="1"/>
    </xf>
    <xf numFmtId="177" fontId="4" fillId="0" borderId="24" xfId="55" applyNumberFormat="1" applyFont="1" applyFill="1" applyBorder="1" applyAlignment="1" applyProtection="1">
      <alignment vertical="center" wrapText="1"/>
    </xf>
    <xf numFmtId="177" fontId="4" fillId="0" borderId="25" xfId="55" applyNumberFormat="1" applyFont="1" applyFill="1" applyBorder="1" applyAlignment="1" applyProtection="1">
      <alignment vertical="center" wrapText="1"/>
    </xf>
    <xf numFmtId="4" fontId="4" fillId="0" borderId="25" xfId="55" applyNumberFormat="1" applyFont="1" applyFill="1" applyBorder="1" applyAlignment="1" applyProtection="1">
      <alignment vertical="center" wrapText="1"/>
    </xf>
    <xf numFmtId="4" fontId="4" fillId="0" borderId="25" xfId="55" applyNumberFormat="1" applyFont="1" applyFill="1" applyBorder="1" applyAlignment="1" applyProtection="1">
      <alignment wrapText="1"/>
    </xf>
    <xf numFmtId="0" fontId="4" fillId="0" borderId="25" xfId="55" applyFont="1" applyBorder="1" applyAlignment="1" applyProtection="1">
      <alignment vertical="center"/>
    </xf>
    <xf numFmtId="177" fontId="4" fillId="0" borderId="26" xfId="55" applyNumberFormat="1" applyFont="1" applyBorder="1" applyAlignment="1" applyProtection="1">
      <alignment vertical="center"/>
    </xf>
    <xf numFmtId="177" fontId="4" fillId="0" borderId="25" xfId="55" applyNumberFormat="1" applyFont="1" applyBorder="1" applyAlignment="1" applyProtection="1"/>
    <xf numFmtId="0" fontId="4" fillId="0" borderId="25" xfId="55" applyFont="1" applyFill="1" applyBorder="1" applyAlignment="1" applyProtection="1">
      <alignment horizontal="center" vertical="center"/>
    </xf>
    <xf numFmtId="177" fontId="9" fillId="0" borderId="26" xfId="55" applyNumberFormat="1" applyFont="1" applyFill="1" applyBorder="1" applyAlignment="1" applyProtection="1">
      <alignment horizontal="right" vertical="center" wrapText="1"/>
    </xf>
    <xf numFmtId="177" fontId="4" fillId="0" borderId="26" xfId="55" applyNumberFormat="1" applyFont="1" applyFill="1" applyBorder="1" applyAlignment="1" applyProtection="1">
      <alignment horizontal="center" vertical="center"/>
    </xf>
    <xf numFmtId="177" fontId="9" fillId="0" borderId="24" xfId="55" applyNumberFormat="1" applyFont="1" applyFill="1" applyBorder="1" applyAlignment="1" applyProtection="1">
      <alignment horizontal="right" vertical="center" wrapText="1"/>
    </xf>
    <xf numFmtId="0" fontId="4" fillId="0" borderId="25" xfId="55" applyFont="1" applyBorder="1" applyAlignment="1" applyProtection="1">
      <alignment horizontal="center" vertical="center"/>
    </xf>
    <xf numFmtId="177" fontId="4" fillId="0" borderId="26" xfId="55" applyNumberFormat="1" applyFont="1" applyBorder="1" applyAlignment="1" applyProtection="1">
      <alignment horizontal="center" vertical="center"/>
    </xf>
    <xf numFmtId="4" fontId="4" fillId="0" borderId="26" xfId="55" applyNumberFormat="1" applyFont="1" applyFill="1" applyBorder="1" applyAlignment="1" applyProtection="1">
      <alignment horizontal="right" vertical="center" wrapText="1"/>
    </xf>
    <xf numFmtId="177" fontId="4" fillId="0" borderId="25" xfId="55" applyNumberFormat="1" applyFont="1" applyFill="1" applyBorder="1" applyAlignment="1" applyProtection="1"/>
    <xf numFmtId="177" fontId="4" fillId="0" borderId="26" xfId="55" applyNumberFormat="1" applyFont="1" applyBorder="1" applyAlignment="1" applyProtection="1">
      <alignment horizontal="right" vertical="center" wrapText="1"/>
    </xf>
    <xf numFmtId="177" fontId="4" fillId="0" borderId="26" xfId="55" applyNumberFormat="1" applyFont="1" applyBorder="1" applyAlignment="1" applyProtection="1"/>
    <xf numFmtId="0" fontId="4" fillId="0" borderId="25" xfId="55" applyFont="1" applyBorder="1" applyAlignment="1" applyProtection="1"/>
    <xf numFmtId="177" fontId="9" fillId="0" borderId="21" xfId="55" applyNumberFormat="1" applyFont="1" applyFill="1" applyBorder="1" applyAlignment="1" applyProtection="1">
      <alignment horizontal="right" vertical="center" wrapText="1"/>
    </xf>
    <xf numFmtId="177" fontId="4" fillId="0" borderId="25" xfId="55" applyNumberFormat="1" applyFont="1" applyFill="1" applyBorder="1" applyAlignment="1" applyProtection="1">
      <alignment horizontal="center" vertical="center"/>
    </xf>
    <xf numFmtId="177" fontId="9" fillId="0" borderId="24" xfId="55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19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 wrapText="1"/>
    </xf>
    <xf numFmtId="0" fontId="19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19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 7" xfId="56"/>
    <cellStyle name="常规 2 4" xfId="57"/>
    <cellStyle name="常规 2 6" xfId="58"/>
    <cellStyle name="常规 2 7" xfId="59"/>
    <cellStyle name="常规 3" xfId="60"/>
    <cellStyle name="常规 3 5" xfId="61"/>
    <cellStyle name="常规 3 6" xfId="62"/>
    <cellStyle name="常规 4" xfId="63"/>
    <cellStyle name="常规 4 2" xfId="64"/>
    <cellStyle name="常规 4 3" xfId="65"/>
    <cellStyle name="常规 4 4" xfId="66"/>
    <cellStyle name="常规 4 5" xfId="67"/>
    <cellStyle name="常规 4 6" xfId="68"/>
    <cellStyle name="常规 4 7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19" sqref="A19:I19"/>
    </sheetView>
  </sheetViews>
  <sheetFormatPr defaultColWidth="9" defaultRowHeight="12.75" customHeight="1"/>
  <cols>
    <col min="1" max="9" width="17.1388888888889" style="1" customWidth="1"/>
    <col min="10" max="10" width="9" style="1" customWidth="1"/>
    <col min="11" max="16384" width="9.13888888888889" style="3"/>
  </cols>
  <sheetData>
    <row r="2" ht="14.25" customHeight="1" spans="1:10">
      <c r="A2" s="191"/>
      <c r="B2"/>
      <c r="C2"/>
      <c r="D2"/>
      <c r="E2"/>
      <c r="F2"/>
      <c r="G2"/>
      <c r="H2"/>
      <c r="I2"/>
      <c r="J2"/>
    </row>
    <row r="3" ht="18.75" customHeight="1" spans="1:10">
      <c r="A3" s="192" t="s">
        <v>0</v>
      </c>
      <c r="B3" s="192"/>
      <c r="C3" s="192"/>
      <c r="D3" s="192"/>
      <c r="E3" s="192"/>
      <c r="F3" s="192"/>
      <c r="G3" s="192"/>
      <c r="H3" s="192"/>
      <c r="I3" s="192"/>
      <c r="J3"/>
    </row>
    <row r="4" ht="16.5" customHeight="1" spans="1:10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/>
    </row>
    <row r="5" ht="14.25" customHeight="1" spans="1:10">
      <c r="A5" s="192"/>
      <c r="B5" s="192"/>
      <c r="C5" s="192"/>
      <c r="D5" s="192"/>
      <c r="E5" s="192"/>
      <c r="F5" s="192"/>
      <c r="G5" s="192"/>
      <c r="H5" s="192"/>
      <c r="I5" s="192"/>
      <c r="J5"/>
    </row>
    <row r="6" ht="14.25" customHeight="1" spans="1:10">
      <c r="A6" s="192"/>
      <c r="B6" s="192"/>
      <c r="C6" s="192"/>
      <c r="D6" s="192"/>
      <c r="E6" s="192"/>
      <c r="F6" s="192"/>
      <c r="G6" s="192"/>
      <c r="H6" s="192"/>
      <c r="I6" s="192"/>
      <c r="J6"/>
    </row>
    <row r="7" ht="14.25" customHeight="1" spans="1:10">
      <c r="A7" s="192"/>
      <c r="B7" s="192"/>
      <c r="C7" s="192"/>
      <c r="D7" s="192"/>
      <c r="E7" s="192"/>
      <c r="F7" s="192"/>
      <c r="G7" s="192"/>
      <c r="H7" s="192"/>
      <c r="I7" s="192"/>
      <c r="J7"/>
    </row>
    <row r="8" ht="14.25" customHeight="1" spans="1:10">
      <c r="A8" s="192"/>
      <c r="B8" s="192"/>
      <c r="C8" s="192"/>
      <c r="D8" s="192"/>
      <c r="E8" s="192"/>
      <c r="F8" s="192"/>
      <c r="G8" s="192"/>
      <c r="H8" s="192"/>
      <c r="I8" s="192"/>
      <c r="J8"/>
    </row>
    <row r="9" ht="33" customHeight="1" spans="1:10">
      <c r="A9" s="193" t="s">
        <v>2</v>
      </c>
      <c r="B9" s="193"/>
      <c r="C9" s="193"/>
      <c r="D9" s="193"/>
      <c r="E9" s="193"/>
      <c r="F9" s="193"/>
      <c r="G9" s="193"/>
      <c r="H9" s="193"/>
      <c r="I9" s="193"/>
      <c r="J9"/>
    </row>
    <row r="10" ht="14.25" customHeight="1" spans="1:10">
      <c r="A10" s="192"/>
      <c r="B10" s="192"/>
      <c r="C10" s="192"/>
      <c r="D10" s="192"/>
      <c r="E10" s="192"/>
      <c r="F10" s="192"/>
      <c r="G10" s="192"/>
      <c r="H10" s="192"/>
      <c r="I10" s="192"/>
      <c r="J10"/>
    </row>
    <row r="11" ht="14.25" customHeight="1" spans="1:10">
      <c r="A11" s="192"/>
      <c r="B11" s="192"/>
      <c r="C11" s="192"/>
      <c r="D11" s="192"/>
      <c r="E11" s="192"/>
      <c r="F11" s="192"/>
      <c r="G11" s="192"/>
      <c r="H11" s="192"/>
      <c r="I11" s="192"/>
      <c r="J11"/>
    </row>
    <row r="12" ht="14.25" customHeight="1" spans="1:10">
      <c r="A12" s="192"/>
      <c r="B12" s="192"/>
      <c r="C12" s="192"/>
      <c r="D12" s="192"/>
      <c r="E12" s="192"/>
      <c r="F12" s="192"/>
      <c r="G12" s="192"/>
      <c r="H12" s="192"/>
      <c r="I12" s="192"/>
      <c r="J12"/>
    </row>
    <row r="13" ht="14.25" customHeight="1" spans="1:10">
      <c r="A13" s="192"/>
      <c r="B13" s="192"/>
      <c r="C13" s="192"/>
      <c r="D13" s="192"/>
      <c r="E13" s="192"/>
      <c r="F13" s="192"/>
      <c r="G13" s="192"/>
      <c r="H13" s="192"/>
      <c r="I13" s="192"/>
      <c r="J13"/>
    </row>
    <row r="14" ht="14.25" customHeight="1" spans="1:10">
      <c r="A14" s="192"/>
      <c r="B14" s="192"/>
      <c r="C14" s="192"/>
      <c r="D14" s="192"/>
      <c r="E14" s="192"/>
      <c r="F14" s="192"/>
      <c r="G14" s="192"/>
      <c r="H14" s="192"/>
      <c r="I14" s="192"/>
      <c r="J14"/>
    </row>
    <row r="15" ht="14.25" customHeight="1" spans="1:10">
      <c r="A15" s="192"/>
      <c r="B15" s="192"/>
      <c r="C15" s="192"/>
      <c r="D15" s="192"/>
      <c r="E15" s="192"/>
      <c r="F15" s="192"/>
      <c r="G15" s="192"/>
      <c r="H15" s="192"/>
      <c r="I15" s="192"/>
      <c r="J15"/>
    </row>
    <row r="16" ht="14.25" customHeight="1" spans="1:10">
      <c r="A16" s="192"/>
      <c r="B16" s="192"/>
      <c r="C16" s="192"/>
      <c r="D16" s="192"/>
      <c r="E16" s="192"/>
      <c r="F16" s="192"/>
      <c r="G16" s="192"/>
      <c r="H16" s="192"/>
      <c r="I16" s="192"/>
      <c r="J16"/>
    </row>
    <row r="17" ht="14.25" customHeight="1" spans="1:10">
      <c r="A17" s="192"/>
      <c r="B17" s="192"/>
      <c r="C17" s="192"/>
      <c r="D17" s="192"/>
      <c r="E17" s="192"/>
      <c r="F17" s="192"/>
      <c r="G17" s="192"/>
      <c r="H17" s="192"/>
      <c r="I17" s="192"/>
      <c r="J17"/>
    </row>
    <row r="18" ht="14.25" customHeight="1" spans="1:10">
      <c r="A18" s="192"/>
      <c r="B18" s="192"/>
      <c r="C18" s="192"/>
      <c r="D18" s="192"/>
      <c r="E18" s="192"/>
      <c r="F18" s="192"/>
      <c r="G18" s="192"/>
      <c r="H18" s="192"/>
      <c r="I18" s="192"/>
      <c r="J18"/>
    </row>
    <row r="19" ht="14.25" customHeight="1" spans="1:10">
      <c r="A19" s="194" t="s">
        <v>3</v>
      </c>
      <c r="B19" s="192"/>
      <c r="C19" s="192"/>
      <c r="D19" s="192"/>
      <c r="E19" s="192"/>
      <c r="F19" s="192"/>
      <c r="G19" s="192"/>
      <c r="H19" s="192"/>
      <c r="I19" s="192"/>
      <c r="J19"/>
    </row>
    <row r="20" ht="14.25" customHeight="1" spans="1:10">
      <c r="A20" s="192"/>
      <c r="B20" s="192"/>
      <c r="C20" s="192"/>
      <c r="D20" s="192"/>
      <c r="E20" s="192"/>
      <c r="F20" s="192"/>
      <c r="G20" s="192"/>
      <c r="H20" s="192"/>
      <c r="I20" s="192"/>
      <c r="J20"/>
    </row>
    <row r="21" ht="14.25" customHeight="1" spans="1:10">
      <c r="A21" s="192"/>
      <c r="B21" s="192"/>
      <c r="C21" s="192"/>
      <c r="D21" s="192"/>
      <c r="E21" s="192"/>
      <c r="F21" s="192"/>
      <c r="G21" s="192"/>
      <c r="H21"/>
      <c r="I21" s="192"/>
      <c r="J21"/>
    </row>
    <row r="22" ht="14.25" customHeight="1" spans="1:10">
      <c r="A22" s="192"/>
      <c r="B22" s="192" t="s">
        <v>4</v>
      </c>
      <c r="C22"/>
      <c r="D22"/>
      <c r="E22" s="192" t="s">
        <v>5</v>
      </c>
      <c r="F22"/>
      <c r="G22" s="192" t="s">
        <v>6</v>
      </c>
      <c r="H22"/>
      <c r="I22" s="192"/>
      <c r="J22"/>
    </row>
    <row r="23" ht="15.75" customHeight="1" spans="1:10">
      <c r="A23"/>
      <c r="B23" s="19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scale="9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C9" sqref="C9"/>
    </sheetView>
  </sheetViews>
  <sheetFormatPr defaultColWidth="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  <col min="5" max="16384" width="9.13888888888889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178"/>
      <c r="C3"/>
      <c r="D3"/>
    </row>
    <row r="4" ht="24.75" customHeight="1" spans="1:4">
      <c r="A4"/>
      <c r="B4" s="179" t="s">
        <v>9</v>
      </c>
      <c r="C4" s="180" t="s">
        <v>10</v>
      </c>
      <c r="D4"/>
    </row>
    <row r="5" ht="24.75" customHeight="1" spans="1:4">
      <c r="A5"/>
      <c r="B5" s="181" t="s">
        <v>11</v>
      </c>
      <c r="C5" s="182"/>
      <c r="D5"/>
    </row>
    <row r="6" ht="24.75" customHeight="1" spans="1:4">
      <c r="A6"/>
      <c r="B6" s="183" t="s">
        <v>12</v>
      </c>
      <c r="C6" s="182" t="s">
        <v>13</v>
      </c>
      <c r="D6"/>
    </row>
    <row r="7" ht="24.75" customHeight="1" spans="1:4">
      <c r="A7"/>
      <c r="B7" s="183" t="s">
        <v>14</v>
      </c>
      <c r="C7" s="182" t="s">
        <v>15</v>
      </c>
      <c r="D7"/>
    </row>
    <row r="8" ht="24.75" customHeight="1" spans="1:4">
      <c r="A8"/>
      <c r="B8" s="183" t="s">
        <v>16</v>
      </c>
      <c r="C8" s="182"/>
      <c r="D8"/>
    </row>
    <row r="9" ht="24.75" customHeight="1" spans="1:4">
      <c r="A9"/>
      <c r="B9" s="183" t="s">
        <v>17</v>
      </c>
      <c r="C9" s="182" t="s">
        <v>18</v>
      </c>
      <c r="D9"/>
    </row>
    <row r="10" ht="24.75" customHeight="1" spans="1:4">
      <c r="A10"/>
      <c r="B10" s="181" t="s">
        <v>19</v>
      </c>
      <c r="C10" s="182" t="s">
        <v>20</v>
      </c>
      <c r="D10"/>
    </row>
    <row r="11" ht="24.75" customHeight="1" spans="1:4">
      <c r="A11"/>
      <c r="B11" s="184" t="s">
        <v>21</v>
      </c>
      <c r="C11" s="182" t="s">
        <v>22</v>
      </c>
      <c r="D11"/>
    </row>
    <row r="12" ht="24.75" customHeight="1" spans="1:4">
      <c r="A12"/>
      <c r="B12" s="185" t="s">
        <v>23</v>
      </c>
      <c r="C12" s="186" t="s">
        <v>24</v>
      </c>
      <c r="D12"/>
    </row>
    <row r="13" ht="24.75" customHeight="1" spans="1:4">
      <c r="A13"/>
      <c r="B13" s="187" t="s">
        <v>25</v>
      </c>
      <c r="C13" s="188"/>
      <c r="D13"/>
    </row>
    <row r="14" ht="24.75" customHeight="1" spans="1:4">
      <c r="A14"/>
      <c r="B14" s="185" t="s">
        <v>26</v>
      </c>
      <c r="C14" s="188"/>
      <c r="D14"/>
    </row>
    <row r="15" ht="24.75" customHeight="1" spans="1:4">
      <c r="A15"/>
      <c r="B15" s="189" t="s">
        <v>27</v>
      </c>
      <c r="C15" s="190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showGridLines="0" showZeros="0" zoomScale="115" zoomScaleNormal="115" workbookViewId="0">
      <selection activeCell="D25" sqref="D25"/>
    </sheetView>
  </sheetViews>
  <sheetFormatPr defaultColWidth="9" defaultRowHeight="12.75" customHeight="1" outlineLevelCol="3"/>
  <cols>
    <col min="1" max="1" width="29.712962962963" style="139" customWidth="1"/>
    <col min="2" max="2" width="17.5740740740741" style="139" customWidth="1"/>
    <col min="3" max="3" width="28.5740740740741" style="139" customWidth="1"/>
    <col min="4" max="4" width="15.5740740740741" style="139" customWidth="1"/>
    <col min="5" max="16384" width="9.13888888888889" style="140"/>
  </cols>
  <sheetData>
    <row r="1" ht="24.75" customHeight="1" spans="1:1">
      <c r="A1" s="141" t="s">
        <v>28</v>
      </c>
    </row>
    <row r="2" ht="24.75" customHeight="1" spans="1:4">
      <c r="A2" s="142" t="s">
        <v>29</v>
      </c>
      <c r="B2" s="142"/>
      <c r="C2" s="142"/>
      <c r="D2" s="142"/>
    </row>
    <row r="3" ht="24.75" customHeight="1" spans="1:4">
      <c r="A3" s="143"/>
      <c r="B3" s="144"/>
      <c r="C3" s="145"/>
      <c r="D3" s="146" t="s">
        <v>30</v>
      </c>
    </row>
    <row r="4" ht="24.75" customHeight="1" spans="1:4">
      <c r="A4" s="147" t="s">
        <v>31</v>
      </c>
      <c r="B4" s="148"/>
      <c r="C4" s="148" t="s">
        <v>32</v>
      </c>
      <c r="D4" s="149"/>
    </row>
    <row r="5" ht="24.75" customHeight="1" spans="1:4">
      <c r="A5" s="147" t="s">
        <v>33</v>
      </c>
      <c r="B5" s="148" t="s">
        <v>34</v>
      </c>
      <c r="C5" s="148" t="s">
        <v>33</v>
      </c>
      <c r="D5" s="149" t="s">
        <v>34</v>
      </c>
    </row>
    <row r="6" s="138" customFormat="1" ht="24.75" customHeight="1" spans="1:4">
      <c r="A6" s="150" t="s">
        <v>35</v>
      </c>
      <c r="B6" s="151">
        <v>1111.91</v>
      </c>
      <c r="C6" s="152" t="s">
        <v>36</v>
      </c>
      <c r="D6" s="153">
        <v>12.56</v>
      </c>
    </row>
    <row r="7" s="138" customFormat="1" ht="24.75" customHeight="1" spans="1:4">
      <c r="A7" s="150" t="s">
        <v>37</v>
      </c>
      <c r="B7" s="154"/>
      <c r="C7" s="152" t="s">
        <v>38</v>
      </c>
      <c r="D7" s="153"/>
    </row>
    <row r="8" s="138" customFormat="1" ht="24.75" customHeight="1" spans="1:4">
      <c r="A8" s="155" t="s">
        <v>39</v>
      </c>
      <c r="B8" s="154"/>
      <c r="C8" s="152" t="s">
        <v>40</v>
      </c>
      <c r="D8" s="153"/>
    </row>
    <row r="9" s="138" customFormat="1" ht="24.75" customHeight="1" spans="1:4">
      <c r="A9" s="150" t="s">
        <v>41</v>
      </c>
      <c r="B9" s="154"/>
      <c r="C9" s="152" t="s">
        <v>42</v>
      </c>
      <c r="D9" s="153"/>
    </row>
    <row r="10" s="138" customFormat="1" ht="24.75" customHeight="1" spans="1:4">
      <c r="A10" s="150" t="s">
        <v>43</v>
      </c>
      <c r="B10" s="154"/>
      <c r="C10" s="152" t="s">
        <v>44</v>
      </c>
      <c r="D10" s="153"/>
    </row>
    <row r="11" s="138" customFormat="1" ht="24.75" customHeight="1" spans="1:4">
      <c r="A11" s="155" t="s">
        <v>45</v>
      </c>
      <c r="B11" s="154"/>
      <c r="C11" s="152" t="s">
        <v>46</v>
      </c>
      <c r="D11" s="156"/>
    </row>
    <row r="12" s="138" customFormat="1" ht="24.75" customHeight="1" spans="1:4">
      <c r="A12" s="155" t="s">
        <v>47</v>
      </c>
      <c r="B12" s="154"/>
      <c r="C12" s="152" t="s">
        <v>48</v>
      </c>
      <c r="D12" s="157"/>
    </row>
    <row r="13" s="138" customFormat="1" ht="24.75" customHeight="1" spans="1:4">
      <c r="A13" s="150" t="s">
        <v>49</v>
      </c>
      <c r="B13" s="154"/>
      <c r="C13" s="152" t="s">
        <v>50</v>
      </c>
      <c r="D13" s="158">
        <v>92.31</v>
      </c>
    </row>
    <row r="14" s="138" customFormat="1" ht="24.75" customHeight="1" spans="1:4">
      <c r="A14" s="150" t="s">
        <v>51</v>
      </c>
      <c r="B14" s="154"/>
      <c r="C14" s="152" t="s">
        <v>52</v>
      </c>
      <c r="D14" s="158"/>
    </row>
    <row r="15" s="138" customFormat="1" ht="24.75" customHeight="1" spans="1:4">
      <c r="A15" s="155"/>
      <c r="B15" s="152"/>
      <c r="C15" s="152" t="s">
        <v>53</v>
      </c>
      <c r="D15" s="158">
        <v>55.43</v>
      </c>
    </row>
    <row r="16" s="138" customFormat="1" ht="24.75" customHeight="1" spans="1:4">
      <c r="A16" s="155"/>
      <c r="B16" s="152"/>
      <c r="C16" s="152" t="s">
        <v>54</v>
      </c>
      <c r="D16" s="158"/>
    </row>
    <row r="17" s="138" customFormat="1" ht="24.75" customHeight="1" spans="1:4">
      <c r="A17" s="150"/>
      <c r="B17" s="152"/>
      <c r="C17" s="152" t="s">
        <v>55</v>
      </c>
      <c r="D17" s="158">
        <v>889.63</v>
      </c>
    </row>
    <row r="18" s="138" customFormat="1" ht="24.75" customHeight="1" spans="1:4">
      <c r="A18" s="150"/>
      <c r="B18" s="152"/>
      <c r="C18" s="152" t="s">
        <v>56</v>
      </c>
      <c r="D18" s="158"/>
    </row>
    <row r="19" s="138" customFormat="1" ht="24.75" customHeight="1" spans="1:4">
      <c r="A19" s="150"/>
      <c r="B19" s="152"/>
      <c r="C19" s="152" t="s">
        <v>57</v>
      </c>
      <c r="D19" s="158"/>
    </row>
    <row r="20" s="138" customFormat="1" ht="24.75" customHeight="1" spans="1:4">
      <c r="A20" s="150"/>
      <c r="B20" s="152"/>
      <c r="C20" s="152" t="s">
        <v>58</v>
      </c>
      <c r="D20" s="158"/>
    </row>
    <row r="21" s="138" customFormat="1" ht="24.75" customHeight="1" spans="1:4">
      <c r="A21" s="150"/>
      <c r="B21" s="152"/>
      <c r="C21" s="152" t="s">
        <v>59</v>
      </c>
      <c r="D21" s="158"/>
    </row>
    <row r="22" s="138" customFormat="1" ht="24.75" customHeight="1" spans="1:4">
      <c r="A22" s="150"/>
      <c r="B22" s="152"/>
      <c r="C22" s="152" t="s">
        <v>60</v>
      </c>
      <c r="D22" s="158"/>
    </row>
    <row r="23" s="138" customFormat="1" ht="24.75" customHeight="1" spans="1:4">
      <c r="A23" s="150"/>
      <c r="B23" s="152"/>
      <c r="C23" s="152" t="s">
        <v>61</v>
      </c>
      <c r="D23" s="158"/>
    </row>
    <row r="24" s="138" customFormat="1" ht="24.75" customHeight="1" spans="1:4">
      <c r="A24" s="150"/>
      <c r="B24" s="152"/>
      <c r="C24" s="152" t="s">
        <v>62</v>
      </c>
      <c r="D24" s="158"/>
    </row>
    <row r="25" s="138" customFormat="1" ht="24.75" customHeight="1" spans="1:4">
      <c r="A25" s="150"/>
      <c r="B25" s="152"/>
      <c r="C25" s="152" t="s">
        <v>63</v>
      </c>
      <c r="D25" s="158">
        <v>61.98</v>
      </c>
    </row>
    <row r="26" s="138" customFormat="1" ht="24.75" customHeight="1" spans="1:4">
      <c r="A26" s="150"/>
      <c r="B26" s="152"/>
      <c r="C26" s="152" t="s">
        <v>64</v>
      </c>
      <c r="D26" s="158"/>
    </row>
    <row r="27" s="138" customFormat="1" ht="24.75" customHeight="1" spans="1:4">
      <c r="A27" s="150"/>
      <c r="B27" s="152"/>
      <c r="C27" s="152" t="s">
        <v>65</v>
      </c>
      <c r="D27" s="158"/>
    </row>
    <row r="28" s="138" customFormat="1" ht="24.75" customHeight="1" spans="1:4">
      <c r="A28" s="150"/>
      <c r="B28" s="152"/>
      <c r="C28" s="152" t="s">
        <v>66</v>
      </c>
      <c r="D28" s="159"/>
    </row>
    <row r="29" s="138" customFormat="1" ht="24.75" customHeight="1" spans="1:4">
      <c r="A29" s="150"/>
      <c r="B29" s="152"/>
      <c r="C29" s="152" t="s">
        <v>67</v>
      </c>
      <c r="D29" s="159"/>
    </row>
    <row r="30" s="138" customFormat="1" ht="24.75" customHeight="1" spans="1:4">
      <c r="A30" s="150"/>
      <c r="B30" s="152"/>
      <c r="C30" s="152" t="s">
        <v>68</v>
      </c>
      <c r="D30" s="159"/>
    </row>
    <row r="31" s="138" customFormat="1" ht="24.75" customHeight="1" spans="1:4">
      <c r="A31" s="150"/>
      <c r="B31" s="152"/>
      <c r="C31" s="152" t="s">
        <v>69</v>
      </c>
      <c r="D31" s="159"/>
    </row>
    <row r="32" s="138" customFormat="1" ht="24.75" customHeight="1" spans="1:4">
      <c r="A32" s="150"/>
      <c r="B32" s="152"/>
      <c r="C32" s="152" t="s">
        <v>70</v>
      </c>
      <c r="D32" s="159"/>
    </row>
    <row r="33" s="138" customFormat="1" ht="24.75" customHeight="1" spans="1:4">
      <c r="A33" s="150"/>
      <c r="B33" s="152"/>
      <c r="C33" s="152" t="s">
        <v>71</v>
      </c>
      <c r="D33" s="160"/>
    </row>
    <row r="34" ht="24.75" customHeight="1" spans="1:4">
      <c r="A34" s="161"/>
      <c r="B34" s="162"/>
      <c r="C34" s="162"/>
      <c r="D34" s="163"/>
    </row>
    <row r="35" s="138" customFormat="1" ht="24.75" customHeight="1" spans="1:4">
      <c r="A35" s="164" t="s">
        <v>72</v>
      </c>
      <c r="B35" s="165">
        <f>SUM(B6:B34)</f>
        <v>1111.91</v>
      </c>
      <c r="C35" s="166" t="s">
        <v>73</v>
      </c>
      <c r="D35" s="167">
        <f>SUM(D6:D34)</f>
        <v>1111.91</v>
      </c>
    </row>
    <row r="36" ht="24.75" customHeight="1" spans="1:4">
      <c r="A36" s="168"/>
      <c r="B36" s="162"/>
      <c r="C36" s="169"/>
      <c r="D36" s="163"/>
    </row>
    <row r="37" ht="24.75" customHeight="1" spans="1:4">
      <c r="A37" s="168"/>
      <c r="B37" s="162"/>
      <c r="C37" s="169"/>
      <c r="D37" s="163"/>
    </row>
    <row r="38" s="138" customFormat="1" ht="24.75" customHeight="1" spans="1:4">
      <c r="A38" s="150" t="s">
        <v>74</v>
      </c>
      <c r="B38" s="170"/>
      <c r="C38" s="152" t="s">
        <v>75</v>
      </c>
      <c r="D38" s="156"/>
    </row>
    <row r="39" s="138" customFormat="1" ht="24.75" customHeight="1" spans="1:4">
      <c r="A39" s="150" t="s">
        <v>76</v>
      </c>
      <c r="B39" s="170">
        <v>0</v>
      </c>
      <c r="C39" s="152"/>
      <c r="D39" s="171"/>
    </row>
    <row r="40" ht="24.75" customHeight="1" spans="1:4">
      <c r="A40" s="140"/>
      <c r="B40" s="172"/>
      <c r="C40" s="173"/>
      <c r="D40" s="163"/>
    </row>
    <row r="41" ht="24.75" customHeight="1" spans="1:4">
      <c r="A41" s="174"/>
      <c r="B41" s="172"/>
      <c r="C41" s="173"/>
      <c r="D41" s="163"/>
    </row>
    <row r="42" s="138" customFormat="1" ht="24.75" customHeight="1" spans="1:4">
      <c r="A42" s="164" t="s">
        <v>77</v>
      </c>
      <c r="B42" s="175">
        <f>SUM(B35)</f>
        <v>1111.91</v>
      </c>
      <c r="C42" s="176" t="s">
        <v>78</v>
      </c>
      <c r="D42" s="177">
        <f>SUM(D35)</f>
        <v>1111.91</v>
      </c>
    </row>
    <row r="43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37" sqref="B37"/>
    </sheetView>
  </sheetViews>
  <sheetFormatPr defaultColWidth="9" defaultRowHeight="12.75" customHeight="1" outlineLevelCol="2"/>
  <cols>
    <col min="1" max="1" width="44.8611111111111" style="128" customWidth="1"/>
    <col min="2" max="2" width="29.8611111111111" style="128" customWidth="1"/>
    <col min="3" max="3" width="31.287037037037" style="128" customWidth="1"/>
    <col min="4" max="16384" width="9" style="127"/>
  </cols>
  <sheetData>
    <row r="1" ht="24.75" customHeight="1" spans="1:1">
      <c r="A1" s="129" t="s">
        <v>28</v>
      </c>
    </row>
    <row r="2" ht="24.75" customHeight="1" spans="1:2">
      <c r="A2" s="130" t="s">
        <v>79</v>
      </c>
      <c r="B2" s="130"/>
    </row>
    <row r="3" ht="24.75" customHeight="1" spans="1:2">
      <c r="A3" s="131"/>
      <c r="B3" s="132"/>
    </row>
    <row r="4" ht="24" customHeight="1" spans="1:2">
      <c r="A4" s="133" t="s">
        <v>33</v>
      </c>
      <c r="B4" s="134" t="s">
        <v>34</v>
      </c>
    </row>
    <row r="5" s="127" customFormat="1" ht="24.75" customHeight="1" spans="1:3">
      <c r="A5" s="135" t="s">
        <v>35</v>
      </c>
      <c r="B5" s="136">
        <v>1111.91</v>
      </c>
      <c r="C5" s="128"/>
    </row>
    <row r="6" ht="24.75" customHeight="1" spans="1:2">
      <c r="A6" s="135" t="s">
        <v>80</v>
      </c>
      <c r="B6" s="137">
        <v>1111.91</v>
      </c>
    </row>
    <row r="7" ht="24.75" customHeight="1" spans="1:2">
      <c r="A7" s="135" t="s">
        <v>81</v>
      </c>
      <c r="B7" s="137"/>
    </row>
    <row r="8" ht="24.75" customHeight="1" spans="1:2">
      <c r="A8" s="135" t="s">
        <v>82</v>
      </c>
      <c r="B8" s="137"/>
    </row>
    <row r="9" ht="24.75" customHeight="1" spans="1:2">
      <c r="A9" s="135" t="s">
        <v>83</v>
      </c>
      <c r="B9" s="137"/>
    </row>
    <row r="10" ht="24.75" customHeight="1" spans="1:2">
      <c r="A10" s="135" t="s">
        <v>37</v>
      </c>
      <c r="B10" s="137"/>
    </row>
    <row r="11" ht="24.75" customHeight="1" spans="1:2">
      <c r="A11" s="135" t="s">
        <v>39</v>
      </c>
      <c r="B11" s="137"/>
    </row>
    <row r="12" ht="24.75" customHeight="1" spans="1:2">
      <c r="A12" s="135" t="s">
        <v>41</v>
      </c>
      <c r="B12" s="137"/>
    </row>
    <row r="13" ht="24.75" customHeight="1" spans="1:2">
      <c r="A13" s="135" t="s">
        <v>43</v>
      </c>
      <c r="B13" s="137"/>
    </row>
    <row r="14" ht="24.75" customHeight="1" spans="1:2">
      <c r="A14" s="135" t="s">
        <v>45</v>
      </c>
      <c r="B14" s="137"/>
    </row>
    <row r="15" ht="24.75" customHeight="1" spans="1:2">
      <c r="A15" s="135" t="s">
        <v>47</v>
      </c>
      <c r="B15" s="137"/>
    </row>
    <row r="16" ht="24.75" customHeight="1" spans="1:2">
      <c r="A16" s="135" t="s">
        <v>49</v>
      </c>
      <c r="B16" s="137"/>
    </row>
    <row r="17" ht="24.75" customHeight="1" spans="1:2">
      <c r="A17" s="135" t="s">
        <v>51</v>
      </c>
      <c r="B17" s="137"/>
    </row>
    <row r="18" ht="24.75" customHeight="1" spans="1:2">
      <c r="A18" s="135" t="s">
        <v>84</v>
      </c>
      <c r="B18" s="136">
        <v>1111.91</v>
      </c>
    </row>
    <row r="19" ht="24.75" customHeight="1" spans="1:2">
      <c r="A19" s="135" t="s">
        <v>85</v>
      </c>
      <c r="B19" s="137"/>
    </row>
    <row r="20" ht="24.75" customHeight="1" spans="1:2">
      <c r="A20" s="135" t="s">
        <v>85</v>
      </c>
      <c r="B20" s="137"/>
    </row>
    <row r="21" ht="24.75" customHeight="1" spans="1:2">
      <c r="A21" s="135" t="s">
        <v>85</v>
      </c>
      <c r="B21" s="137"/>
    </row>
    <row r="22" ht="24.75" customHeight="1" spans="1:2">
      <c r="A22" s="135" t="s">
        <v>85</v>
      </c>
      <c r="B22" s="137"/>
    </row>
    <row r="23" ht="24.75" customHeight="1" spans="1:2">
      <c r="A23" s="135" t="s">
        <v>85</v>
      </c>
      <c r="B23" s="137"/>
    </row>
    <row r="24" ht="24.75" customHeight="1" spans="1:2">
      <c r="A24" s="135" t="s">
        <v>74</v>
      </c>
      <c r="B24" s="137"/>
    </row>
    <row r="25" ht="24.75" customHeight="1" spans="1:2">
      <c r="A25" s="135" t="s">
        <v>86</v>
      </c>
      <c r="B25" s="137"/>
    </row>
    <row r="26" ht="24.75" customHeight="1" spans="1:2">
      <c r="A26" s="135" t="s">
        <v>87</v>
      </c>
      <c r="B26" s="137"/>
    </row>
    <row r="27" ht="24.75" customHeight="1" spans="1:2">
      <c r="A27" s="135" t="s">
        <v>88</v>
      </c>
      <c r="B27" s="137"/>
    </row>
    <row r="28" ht="24.75" customHeight="1" spans="1:2">
      <c r="A28" s="135" t="s">
        <v>89</v>
      </c>
      <c r="B28" s="137"/>
    </row>
    <row r="29" ht="24.75" customHeight="1" spans="1:2">
      <c r="A29" s="135" t="s">
        <v>90</v>
      </c>
      <c r="B29" s="137"/>
    </row>
    <row r="30" ht="24.75" customHeight="1" spans="1:2">
      <c r="A30" s="135" t="s">
        <v>91</v>
      </c>
      <c r="B30" s="137"/>
    </row>
    <row r="31" ht="24.75" customHeight="1" spans="1:2">
      <c r="A31" s="135" t="s">
        <v>76</v>
      </c>
      <c r="B31" s="137"/>
    </row>
    <row r="32" ht="24.75" customHeight="1" spans="1:2">
      <c r="A32" s="135" t="s">
        <v>92</v>
      </c>
      <c r="B32" s="137"/>
    </row>
    <row r="33" ht="24.75" customHeight="1" spans="1:2">
      <c r="A33" s="135" t="s">
        <v>93</v>
      </c>
      <c r="B33" s="137"/>
    </row>
    <row r="34" ht="24.75" customHeight="1" spans="1:2">
      <c r="A34" s="135" t="s">
        <v>94</v>
      </c>
      <c r="B34" s="137"/>
    </row>
    <row r="35" ht="24.75" customHeight="1" spans="1:2">
      <c r="A35" s="135" t="s">
        <v>95</v>
      </c>
      <c r="B35" s="137"/>
    </row>
    <row r="36" ht="24.75" customHeight="1" spans="1:2">
      <c r="A36" s="135" t="s">
        <v>96</v>
      </c>
      <c r="B36" s="137"/>
    </row>
    <row r="37" ht="24.75" customHeight="1" spans="1:2">
      <c r="A37" s="135" t="s">
        <v>97</v>
      </c>
      <c r="B37" s="136">
        <v>1111.91</v>
      </c>
    </row>
    <row r="38" s="127" customFormat="1" ht="27" customHeight="1" spans="1:3">
      <c r="A38" s="128"/>
      <c r="B38" s="128"/>
      <c r="C38" s="128"/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C6" sqref="C6"/>
    </sheetView>
  </sheetViews>
  <sheetFormatPr defaultColWidth="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6111111111111" style="1" customWidth="1"/>
    <col min="8" max="16384" width="9.13888888888889" style="3"/>
  </cols>
  <sheetData>
    <row r="1" ht="24.75" customHeight="1" spans="1:1">
      <c r="A1" s="22" t="s">
        <v>28</v>
      </c>
    </row>
    <row r="2" ht="24.75" customHeight="1" spans="1:5">
      <c r="A2" s="112" t="s">
        <v>98</v>
      </c>
      <c r="B2" s="112"/>
      <c r="C2" s="112"/>
      <c r="D2" s="112"/>
      <c r="E2" s="112"/>
    </row>
    <row r="3" ht="24.75" customHeight="1" spans="1:5">
      <c r="A3" s="89"/>
      <c r="B3" s="89"/>
      <c r="E3" s="5" t="s">
        <v>30</v>
      </c>
    </row>
    <row r="4" ht="24.75" customHeight="1" spans="1:5">
      <c r="A4" s="6" t="s">
        <v>99</v>
      </c>
      <c r="B4" s="6" t="s">
        <v>100</v>
      </c>
      <c r="C4" s="7" t="s">
        <v>101</v>
      </c>
      <c r="D4" s="8" t="s">
        <v>102</v>
      </c>
      <c r="E4" s="113" t="s">
        <v>103</v>
      </c>
    </row>
    <row r="5" ht="24.75" customHeight="1" spans="1:5">
      <c r="A5" s="6" t="s">
        <v>104</v>
      </c>
      <c r="B5" s="6">
        <v>1</v>
      </c>
      <c r="C5" s="7">
        <v>2</v>
      </c>
      <c r="D5" s="8">
        <v>3</v>
      </c>
      <c r="E5" s="114">
        <v>4</v>
      </c>
    </row>
    <row r="6" s="12" customFormat="1" ht="29.25" customHeight="1" spans="1:7">
      <c r="A6" s="115" t="s">
        <v>105</v>
      </c>
      <c r="B6" s="65">
        <f>SUM(C6:E6)</f>
        <v>1111.91</v>
      </c>
      <c r="C6" s="116">
        <f>C10+C15+C19+C26</f>
        <v>765</v>
      </c>
      <c r="D6" s="117">
        <f>D7+D19</f>
        <v>346.91</v>
      </c>
      <c r="E6" s="118"/>
      <c r="F6" s="2"/>
      <c r="G6" s="2"/>
    </row>
    <row r="7" ht="29.25" customHeight="1" spans="1:5">
      <c r="A7" s="119" t="s">
        <v>106</v>
      </c>
      <c r="B7" s="65">
        <f>SUM(C7:E7)</f>
        <v>12.56</v>
      </c>
      <c r="C7" s="116"/>
      <c r="D7" s="117">
        <f>SUM(D8)</f>
        <v>12.56</v>
      </c>
      <c r="E7" s="118"/>
    </row>
    <row r="8" ht="29.25" customHeight="1" spans="1:5">
      <c r="A8" s="119" t="s">
        <v>107</v>
      </c>
      <c r="B8" s="65">
        <f>SUM(C8:D8)</f>
        <v>12.56</v>
      </c>
      <c r="C8" s="116"/>
      <c r="D8" s="117">
        <v>12.56</v>
      </c>
      <c r="E8" s="118"/>
    </row>
    <row r="9" ht="29.25" customHeight="1" spans="1:5">
      <c r="A9" s="120" t="s">
        <v>108</v>
      </c>
      <c r="B9" s="70">
        <f>SUM(C9:D9)</f>
        <v>12.56</v>
      </c>
      <c r="C9" s="116"/>
      <c r="D9" s="121">
        <v>12.56</v>
      </c>
      <c r="E9" s="118"/>
    </row>
    <row r="10" ht="29.25" customHeight="1" spans="1:5">
      <c r="A10" s="119" t="s">
        <v>109</v>
      </c>
      <c r="B10" s="65">
        <f>SUM(C10:E10)</f>
        <v>92.31</v>
      </c>
      <c r="C10" s="116">
        <f>C11+C13</f>
        <v>92.31</v>
      </c>
      <c r="D10" s="122"/>
      <c r="E10" s="118"/>
    </row>
    <row r="11" ht="29.25" customHeight="1" spans="1:5">
      <c r="A11" s="119" t="s">
        <v>110</v>
      </c>
      <c r="B11" s="65">
        <f>SUM(C11:E11)</f>
        <v>87.16</v>
      </c>
      <c r="C11" s="117">
        <f>SUM(C12)</f>
        <v>87.16</v>
      </c>
      <c r="D11" s="123"/>
      <c r="E11" s="118"/>
    </row>
    <row r="12" ht="29.25" customHeight="1" spans="1:5">
      <c r="A12" s="120" t="s">
        <v>111</v>
      </c>
      <c r="B12" s="70">
        <f>SUM(C12:C12)</f>
        <v>87.16</v>
      </c>
      <c r="C12" s="121">
        <v>87.16</v>
      </c>
      <c r="D12" s="123"/>
      <c r="E12" s="124"/>
    </row>
    <row r="13" ht="29.25" customHeight="1" spans="1:5">
      <c r="A13" s="119" t="s">
        <v>112</v>
      </c>
      <c r="B13" s="65">
        <f>SUM(C13:E13)</f>
        <v>5.15</v>
      </c>
      <c r="C13" s="117">
        <f>SUM(C14)</f>
        <v>5.15</v>
      </c>
      <c r="D13" s="123"/>
      <c r="E13" s="118"/>
    </row>
    <row r="14" ht="29.25" customHeight="1" spans="1:5">
      <c r="A14" s="120" t="s">
        <v>113</v>
      </c>
      <c r="B14" s="70">
        <f>SUM(C14)</f>
        <v>5.15</v>
      </c>
      <c r="C14" s="121">
        <v>5.15</v>
      </c>
      <c r="D14" s="123"/>
      <c r="E14" s="124"/>
    </row>
    <row r="15" ht="29.25" customHeight="1" spans="1:5">
      <c r="A15" s="119" t="s">
        <v>114</v>
      </c>
      <c r="B15" s="65">
        <f t="shared" ref="B15:B20" si="0">SUM(C15:E15)</f>
        <v>55.43</v>
      </c>
      <c r="C15" s="117">
        <f>SUM(C16)</f>
        <v>55.43</v>
      </c>
      <c r="D15" s="123"/>
      <c r="E15" s="118"/>
    </row>
    <row r="16" ht="29.25" customHeight="1" spans="1:5">
      <c r="A16" s="119" t="s">
        <v>115</v>
      </c>
      <c r="B16" s="65">
        <f t="shared" si="0"/>
        <v>55.43</v>
      </c>
      <c r="C16" s="117">
        <f>SUM(C17:C18)</f>
        <v>55.43</v>
      </c>
      <c r="D16" s="123"/>
      <c r="E16" s="118"/>
    </row>
    <row r="17" ht="29.25" customHeight="1" spans="1:5">
      <c r="A17" s="120" t="s">
        <v>116</v>
      </c>
      <c r="B17" s="70">
        <f t="shared" si="0"/>
        <v>35.59</v>
      </c>
      <c r="C17" s="121">
        <v>35.59</v>
      </c>
      <c r="D17" s="123"/>
      <c r="E17" s="124"/>
    </row>
    <row r="18" ht="29.25" customHeight="1" spans="1:5">
      <c r="A18" s="120" t="s">
        <v>117</v>
      </c>
      <c r="B18" s="70">
        <f t="shared" si="0"/>
        <v>19.84</v>
      </c>
      <c r="C18" s="121">
        <v>19.84</v>
      </c>
      <c r="D18" s="123"/>
      <c r="E18" s="124"/>
    </row>
    <row r="19" s="111" customFormat="1" ht="29.25" customHeight="1" spans="1:7">
      <c r="A19" s="119" t="s">
        <v>118</v>
      </c>
      <c r="B19" s="65">
        <f t="shared" si="0"/>
        <v>889.63</v>
      </c>
      <c r="C19" s="116">
        <f>SUM(C20)</f>
        <v>555.28</v>
      </c>
      <c r="D19" s="125">
        <f>D20+D22+D24</f>
        <v>334.35</v>
      </c>
      <c r="E19" s="118"/>
      <c r="F19" s="126"/>
      <c r="G19" s="126"/>
    </row>
    <row r="20" ht="29.25" customHeight="1" spans="1:5">
      <c r="A20" s="119" t="s">
        <v>119</v>
      </c>
      <c r="B20" s="65">
        <f t="shared" si="0"/>
        <v>557.57</v>
      </c>
      <c r="C20" s="116">
        <f>SUM(C21)</f>
        <v>555.28</v>
      </c>
      <c r="D20" s="117">
        <f>SUM(D21)</f>
        <v>2.29</v>
      </c>
      <c r="E20" s="118"/>
    </row>
    <row r="21" ht="29.25" customHeight="1" spans="1:5">
      <c r="A21" s="120" t="s">
        <v>120</v>
      </c>
      <c r="B21" s="70">
        <f>SUM(C21:D21)</f>
        <v>557.57</v>
      </c>
      <c r="C21" s="81">
        <v>555.28</v>
      </c>
      <c r="D21" s="121">
        <v>2.29</v>
      </c>
      <c r="E21" s="124"/>
    </row>
    <row r="22" s="111" customFormat="1" ht="29.25" customHeight="1" spans="1:7">
      <c r="A22" s="119" t="s">
        <v>121</v>
      </c>
      <c r="B22" s="65">
        <f t="shared" ref="B22:B28" si="1">SUM(C22:E22)</f>
        <v>75</v>
      </c>
      <c r="C22" s="116"/>
      <c r="D22" s="117">
        <f>SUM(D23)</f>
        <v>75</v>
      </c>
      <c r="E22" s="118"/>
      <c r="F22" s="126"/>
      <c r="G22" s="126"/>
    </row>
    <row r="23" ht="29.25" customHeight="1" spans="1:5">
      <c r="A23" s="120" t="s">
        <v>122</v>
      </c>
      <c r="B23" s="70">
        <f t="shared" si="1"/>
        <v>75</v>
      </c>
      <c r="C23" s="81"/>
      <c r="D23" s="121">
        <v>75</v>
      </c>
      <c r="E23" s="124"/>
    </row>
    <row r="24" s="111" customFormat="1" ht="29.25" customHeight="1" spans="1:7">
      <c r="A24" s="119" t="s">
        <v>123</v>
      </c>
      <c r="B24" s="65">
        <f t="shared" si="1"/>
        <v>257.06</v>
      </c>
      <c r="C24" s="116"/>
      <c r="D24" s="117">
        <f>SUM(D25)</f>
        <v>257.06</v>
      </c>
      <c r="E24" s="118"/>
      <c r="F24" s="126"/>
      <c r="G24" s="126"/>
    </row>
    <row r="25" ht="29.25" customHeight="1" spans="1:5">
      <c r="A25" s="120" t="s">
        <v>124</v>
      </c>
      <c r="B25" s="70">
        <f t="shared" si="1"/>
        <v>257.06</v>
      </c>
      <c r="C25" s="81"/>
      <c r="D25" s="121">
        <v>257.06</v>
      </c>
      <c r="E25" s="124"/>
    </row>
    <row r="26" ht="29.25" customHeight="1" spans="1:5">
      <c r="A26" s="119" t="s">
        <v>125</v>
      </c>
      <c r="B26" s="65">
        <f t="shared" si="1"/>
        <v>61.98</v>
      </c>
      <c r="C26" s="116">
        <f>SUM(C27)</f>
        <v>61.98</v>
      </c>
      <c r="D26" s="117"/>
      <c r="E26" s="118"/>
    </row>
    <row r="27" ht="29.25" customHeight="1" spans="1:5">
      <c r="A27" s="119" t="s">
        <v>126</v>
      </c>
      <c r="B27" s="65">
        <f t="shared" si="1"/>
        <v>61.98</v>
      </c>
      <c r="C27" s="116">
        <f>SUM(C28)</f>
        <v>61.98</v>
      </c>
      <c r="D27" s="117"/>
      <c r="E27" s="118"/>
    </row>
    <row r="28" ht="29.25" customHeight="1" spans="1:5">
      <c r="A28" s="120" t="s">
        <v>127</v>
      </c>
      <c r="B28" s="70">
        <f t="shared" si="1"/>
        <v>61.98</v>
      </c>
      <c r="C28" s="81">
        <v>61.98</v>
      </c>
      <c r="D28" s="121"/>
      <c r="E28" s="12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6"/>
  <sheetViews>
    <sheetView showGridLines="0" showZeros="0" workbookViewId="0">
      <selection activeCell="D6" sqref="D6"/>
    </sheetView>
  </sheetViews>
  <sheetFormatPr defaultColWidth="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9" width="9" style="1" customWidth="1"/>
    <col min="100" max="16384" width="9.13888888888889" style="3"/>
  </cols>
  <sheetData>
    <row r="1" ht="25.5" customHeight="1" spans="1:98">
      <c r="A1" s="83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84" t="s">
        <v>128</v>
      </c>
      <c r="B2" s="84"/>
      <c r="C2" s="84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</row>
    <row r="3" ht="16.5" customHeight="1" spans="2:98">
      <c r="B3" s="86"/>
      <c r="C3" s="8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129</v>
      </c>
      <c r="B4" s="8"/>
      <c r="C4" s="88" t="s">
        <v>130</v>
      </c>
      <c r="D4" s="8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9" t="s">
        <v>33</v>
      </c>
      <c r="D5" s="89" t="s">
        <v>105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90" t="s">
        <v>131</v>
      </c>
      <c r="B6" s="91">
        <v>1111.91</v>
      </c>
      <c r="C6" s="92" t="s">
        <v>132</v>
      </c>
      <c r="D6" s="28">
        <f>SUM(D7:D34)</f>
        <v>1111.91</v>
      </c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2"/>
    </row>
    <row r="7" s="12" customFormat="1" ht="25.5" customHeight="1" spans="1:99">
      <c r="A7" s="90" t="s">
        <v>133</v>
      </c>
      <c r="B7" s="95">
        <v>1111.91</v>
      </c>
      <c r="C7" s="92" t="s">
        <v>134</v>
      </c>
      <c r="D7" s="33">
        <v>12.56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2"/>
    </row>
    <row r="8" s="12" customFormat="1" ht="25.5" customHeight="1" spans="1:99">
      <c r="A8" s="90" t="s">
        <v>135</v>
      </c>
      <c r="B8" s="95">
        <v>0</v>
      </c>
      <c r="C8" s="92" t="s">
        <v>136</v>
      </c>
      <c r="D8" s="33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2"/>
    </row>
    <row r="9" s="12" customFormat="1" ht="25.5" customHeight="1" spans="1:99">
      <c r="A9" s="90" t="s">
        <v>137</v>
      </c>
      <c r="B9" s="95">
        <v>0</v>
      </c>
      <c r="C9" s="92" t="s">
        <v>138</v>
      </c>
      <c r="D9" s="33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2"/>
    </row>
    <row r="10" s="12" customFormat="1" ht="25.5" customHeight="1" spans="1:99">
      <c r="A10" s="90"/>
      <c r="B10" s="96"/>
      <c r="C10" s="92" t="s">
        <v>139</v>
      </c>
      <c r="D10" s="3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2"/>
    </row>
    <row r="11" s="12" customFormat="1" ht="25.5" customHeight="1" spans="1:99">
      <c r="A11" s="90"/>
      <c r="B11" s="96"/>
      <c r="C11" s="92" t="s">
        <v>140</v>
      </c>
      <c r="D11" s="33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2"/>
    </row>
    <row r="12" s="12" customFormat="1" ht="25.5" customHeight="1" spans="1:99">
      <c r="A12" s="90"/>
      <c r="B12" s="96"/>
      <c r="C12" s="92" t="s">
        <v>141</v>
      </c>
      <c r="D12" s="3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2"/>
    </row>
    <row r="13" s="12" customFormat="1" ht="25.5" customHeight="1" spans="1:99">
      <c r="A13" s="97"/>
      <c r="B13" s="98"/>
      <c r="C13" s="92" t="s">
        <v>142</v>
      </c>
      <c r="D13" s="33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2"/>
    </row>
    <row r="14" s="12" customFormat="1" ht="25.5" customHeight="1" spans="1:99">
      <c r="A14" s="97"/>
      <c r="B14" s="99"/>
      <c r="C14" s="92" t="s">
        <v>143</v>
      </c>
      <c r="D14" s="33">
        <v>92.31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2"/>
    </row>
    <row r="15" s="12" customFormat="1" ht="25.5" customHeight="1" spans="1:99">
      <c r="A15" s="97"/>
      <c r="B15" s="98"/>
      <c r="C15" s="92" t="s">
        <v>144</v>
      </c>
      <c r="D15" s="33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2"/>
    </row>
    <row r="16" s="12" customFormat="1" ht="25.5" customHeight="1" spans="1:99">
      <c r="A16" s="97"/>
      <c r="B16" s="98"/>
      <c r="C16" s="92" t="s">
        <v>145</v>
      </c>
      <c r="D16" s="33">
        <v>55.43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2"/>
    </row>
    <row r="17" s="12" customFormat="1" ht="25.5" customHeight="1" spans="1:99">
      <c r="A17" s="97"/>
      <c r="B17" s="98"/>
      <c r="C17" s="92" t="s">
        <v>146</v>
      </c>
      <c r="D17" s="3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2"/>
    </row>
    <row r="18" s="12" customFormat="1" ht="25.5" customHeight="1" spans="1:99">
      <c r="A18" s="97"/>
      <c r="B18" s="98"/>
      <c r="C18" s="92" t="s">
        <v>147</v>
      </c>
      <c r="D18" s="33">
        <v>889.63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2"/>
    </row>
    <row r="19" s="12" customFormat="1" ht="25.5" customHeight="1" spans="1:99">
      <c r="A19" s="97"/>
      <c r="B19" s="98"/>
      <c r="C19" s="92" t="s">
        <v>148</v>
      </c>
      <c r="D19" s="3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2"/>
    </row>
    <row r="20" s="12" customFormat="1" ht="25.5" customHeight="1" spans="1:99">
      <c r="A20" s="97"/>
      <c r="B20" s="98"/>
      <c r="C20" s="92" t="s">
        <v>149</v>
      </c>
      <c r="D20" s="3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2"/>
    </row>
    <row r="21" s="12" customFormat="1" ht="25.5" customHeight="1" spans="1:99">
      <c r="A21" s="97"/>
      <c r="B21" s="98"/>
      <c r="C21" s="92" t="s">
        <v>150</v>
      </c>
      <c r="D21" s="3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2"/>
    </row>
    <row r="22" s="12" customFormat="1" ht="25.5" customHeight="1" spans="1:99">
      <c r="A22" s="97"/>
      <c r="B22" s="98"/>
      <c r="C22" s="92" t="s">
        <v>151</v>
      </c>
      <c r="D22" s="3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2"/>
    </row>
    <row r="23" s="12" customFormat="1" ht="25.5" customHeight="1" spans="1:99">
      <c r="A23" s="97"/>
      <c r="B23" s="98"/>
      <c r="C23" s="92" t="s">
        <v>152</v>
      </c>
      <c r="D23" s="33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2"/>
    </row>
    <row r="24" s="12" customFormat="1" ht="25.5" customHeight="1" spans="1:99">
      <c r="A24" s="97"/>
      <c r="B24" s="98"/>
      <c r="C24" s="92" t="s">
        <v>153</v>
      </c>
      <c r="D24" s="33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2"/>
    </row>
    <row r="25" s="12" customFormat="1" ht="25.5" customHeight="1" spans="1:99">
      <c r="A25" s="97"/>
      <c r="B25" s="98"/>
      <c r="C25" s="92" t="s">
        <v>154</v>
      </c>
      <c r="D25" s="33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2"/>
    </row>
    <row r="26" s="12" customFormat="1" ht="25.5" customHeight="1" spans="1:99">
      <c r="A26" s="97"/>
      <c r="B26" s="98"/>
      <c r="C26" s="92" t="s">
        <v>155</v>
      </c>
      <c r="D26" s="33">
        <v>61.98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2"/>
    </row>
    <row r="27" s="12" customFormat="1" ht="25.5" customHeight="1" spans="1:99">
      <c r="A27" s="97"/>
      <c r="B27" s="98"/>
      <c r="C27" s="92" t="s">
        <v>156</v>
      </c>
      <c r="D27" s="33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2"/>
    </row>
    <row r="28" s="12" customFormat="1" ht="25.5" customHeight="1" spans="1:99">
      <c r="A28" s="97"/>
      <c r="B28" s="98"/>
      <c r="C28" s="92" t="s">
        <v>157</v>
      </c>
      <c r="D28" s="3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2"/>
    </row>
    <row r="29" s="12" customFormat="1" ht="25.5" customHeight="1" spans="1:99">
      <c r="A29" s="97"/>
      <c r="B29" s="98"/>
      <c r="C29" s="92" t="s">
        <v>158</v>
      </c>
      <c r="D29" s="100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2"/>
    </row>
    <row r="30" s="12" customFormat="1" ht="25.5" customHeight="1" spans="1:99">
      <c r="A30" s="97"/>
      <c r="B30" s="98"/>
      <c r="C30" s="92" t="s">
        <v>159</v>
      </c>
      <c r="D30" s="3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2"/>
    </row>
    <row r="31" s="12" customFormat="1" ht="25.5" customHeight="1" spans="1:99">
      <c r="A31" s="97"/>
      <c r="B31" s="98"/>
      <c r="C31" s="92" t="s">
        <v>160</v>
      </c>
      <c r="D31" s="3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2"/>
    </row>
    <row r="32" s="12" customFormat="1" ht="25.5" customHeight="1" spans="1:99">
      <c r="A32" s="97"/>
      <c r="B32" s="98"/>
      <c r="C32" s="92" t="s">
        <v>161</v>
      </c>
      <c r="D32" s="3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2"/>
    </row>
    <row r="33" s="12" customFormat="1" ht="25.5" customHeight="1" spans="1:99">
      <c r="A33" s="97"/>
      <c r="B33" s="98"/>
      <c r="C33" s="92" t="s">
        <v>162</v>
      </c>
      <c r="D33" s="3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2"/>
    </row>
    <row r="34" s="12" customFormat="1" ht="25.5" customHeight="1" spans="1:99">
      <c r="A34" s="101"/>
      <c r="B34" s="102"/>
      <c r="C34" s="103" t="s">
        <v>163</v>
      </c>
      <c r="D34" s="3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2"/>
    </row>
    <row r="35" s="12" customFormat="1" ht="25.5" customHeight="1" spans="1:99">
      <c r="A35" s="104"/>
      <c r="B35" s="105"/>
      <c r="C35" s="106"/>
      <c r="D35" s="3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2"/>
    </row>
    <row r="36" s="12" customFormat="1" ht="25.5" customHeight="1" spans="1:99">
      <c r="A36" s="107" t="s">
        <v>164</v>
      </c>
      <c r="B36" s="108">
        <v>1111.91</v>
      </c>
      <c r="C36" s="109" t="s">
        <v>165</v>
      </c>
      <c r="D36" s="110">
        <v>1111.91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2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8" sqref="D8"/>
    </sheetView>
  </sheetViews>
  <sheetFormatPr defaultColWidth="9" defaultRowHeight="12.75" customHeight="1"/>
  <cols>
    <col min="1" max="1" width="41.8611111111111" style="1" customWidth="1"/>
    <col min="2" max="2" width="14.4259259259259" style="1" customWidth="1"/>
    <col min="3" max="11" width="14.287037037037" style="1" customWidth="1"/>
    <col min="12" max="13" width="6.86111111111111" style="1" customWidth="1"/>
    <col min="14" max="16384" width="9.13888888888889" style="3"/>
  </cols>
  <sheetData>
    <row r="1" ht="24.75" customHeight="1" spans="1:1">
      <c r="A1" s="22" t="s">
        <v>28</v>
      </c>
    </row>
    <row r="2" ht="24.75" customHeight="1" spans="1:11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167</v>
      </c>
      <c r="B4" s="7" t="s">
        <v>105</v>
      </c>
      <c r="C4" s="7" t="s">
        <v>168</v>
      </c>
      <c r="D4" s="7"/>
      <c r="E4" s="7"/>
      <c r="F4" s="7" t="s">
        <v>169</v>
      </c>
      <c r="G4" s="7"/>
      <c r="H4" s="7"/>
      <c r="I4" s="7" t="s">
        <v>170</v>
      </c>
      <c r="J4" s="7"/>
      <c r="K4" s="8"/>
    </row>
    <row r="5" ht="24.75" customHeight="1" spans="1:11">
      <c r="A5" s="6"/>
      <c r="B5" s="7"/>
      <c r="C5" s="7" t="s">
        <v>105</v>
      </c>
      <c r="D5" s="7" t="s">
        <v>101</v>
      </c>
      <c r="E5" s="7" t="s">
        <v>102</v>
      </c>
      <c r="F5" s="7" t="s">
        <v>105</v>
      </c>
      <c r="G5" s="7" t="s">
        <v>101</v>
      </c>
      <c r="H5" s="7" t="s">
        <v>102</v>
      </c>
      <c r="I5" s="59" t="s">
        <v>105</v>
      </c>
      <c r="J5" s="59" t="s">
        <v>101</v>
      </c>
      <c r="K5" s="60" t="s">
        <v>102</v>
      </c>
    </row>
    <row r="6" ht="24.75" customHeight="1" spans="1:11">
      <c r="A6" s="6" t="s">
        <v>104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79" t="s">
        <v>105</v>
      </c>
      <c r="B7" s="80">
        <f>SUM(C7)</f>
        <v>1111.91</v>
      </c>
      <c r="C7" s="80">
        <f>SUM(D7:E7)</f>
        <v>1111.91</v>
      </c>
      <c r="D7" s="80">
        <f>SUM(D8)</f>
        <v>765</v>
      </c>
      <c r="E7" s="80">
        <f>SUM(E8)</f>
        <v>346.91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2">
        <v>0</v>
      </c>
      <c r="L7" s="2"/>
      <c r="M7" s="2"/>
    </row>
    <row r="8" ht="24.75" customHeight="1" spans="1:11">
      <c r="A8" s="79" t="s">
        <v>171</v>
      </c>
      <c r="B8" s="80">
        <f>SUM(C8)</f>
        <v>1111.91</v>
      </c>
      <c r="C8" s="80">
        <f>SUM(D8:E8)</f>
        <v>1111.91</v>
      </c>
      <c r="D8" s="81">
        <v>765</v>
      </c>
      <c r="E8" s="10">
        <v>346.91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2">
        <v>0</v>
      </c>
    </row>
    <row r="9" ht="24.75" customHeight="1" spans="1:11">
      <c r="A9" s="9"/>
      <c r="B9" s="10"/>
      <c r="C9" s="10"/>
      <c r="D9" s="10"/>
      <c r="E9" s="10"/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  <row r="10" ht="24.75" customHeight="1" spans="1:11">
      <c r="A10" s="9"/>
      <c r="B10" s="10"/>
      <c r="C10" s="10"/>
      <c r="D10" s="10"/>
      <c r="E10" s="10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1">
        <v>0</v>
      </c>
    </row>
    <row r="11" ht="24.75" customHeight="1" spans="1:11">
      <c r="A11" s="9"/>
      <c r="B11" s="10"/>
      <c r="C11" s="10"/>
      <c r="D11" s="10"/>
      <c r="E11" s="10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>
        <v>0</v>
      </c>
    </row>
    <row r="12" ht="24.75" customHeight="1" spans="1:11">
      <c r="A12" s="9"/>
      <c r="B12" s="10"/>
      <c r="C12" s="10"/>
      <c r="D12" s="10"/>
      <c r="E12" s="10"/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>
        <v>0</v>
      </c>
    </row>
    <row r="13" ht="24.75" customHeight="1" spans="1:11">
      <c r="A13" s="9"/>
      <c r="B13" s="10"/>
      <c r="C13" s="10"/>
      <c r="D13" s="10"/>
      <c r="E13" s="10"/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v>0</v>
      </c>
    </row>
    <row r="14" ht="24.75" customHeight="1" spans="1:11">
      <c r="A14" s="9"/>
      <c r="B14" s="10"/>
      <c r="C14" s="10"/>
      <c r="D14" s="10"/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v>0</v>
      </c>
    </row>
    <row r="15" ht="24.75" customHeight="1" spans="1:11">
      <c r="A15" s="9"/>
      <c r="B15" s="10"/>
      <c r="C15" s="10"/>
      <c r="D15" s="10"/>
      <c r="E15" s="10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>
        <v>0</v>
      </c>
    </row>
    <row r="16" ht="24.75" customHeight="1" spans="1:11">
      <c r="A16" s="9"/>
      <c r="B16" s="10"/>
      <c r="C16" s="10"/>
      <c r="D16" s="10"/>
      <c r="E16" s="10"/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>
        <v>0</v>
      </c>
    </row>
    <row r="17" ht="24.75" customHeight="1" spans="1:11">
      <c r="A17" s="9"/>
      <c r="B17" s="10"/>
      <c r="C17" s="10"/>
      <c r="D17" s="10"/>
      <c r="E17" s="10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>
        <v>0</v>
      </c>
    </row>
    <row r="18" ht="24.75" customHeight="1" spans="1:11">
      <c r="A18" s="9"/>
      <c r="B18" s="10"/>
      <c r="C18" s="10"/>
      <c r="D18" s="10"/>
      <c r="E18" s="10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v>0</v>
      </c>
    </row>
    <row r="19" ht="24.75" customHeight="1" spans="1:11">
      <c r="A19" s="9"/>
      <c r="B19" s="10"/>
      <c r="C19" s="10"/>
      <c r="D19" s="10"/>
      <c r="E19" s="10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>
        <v>0</v>
      </c>
    </row>
    <row r="20" ht="24.75" customHeight="1" spans="1:11">
      <c r="A20" s="9"/>
      <c r="B20" s="10"/>
      <c r="C20" s="10"/>
      <c r="D20" s="10"/>
      <c r="E20" s="10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>
        <v>0</v>
      </c>
    </row>
    <row r="21" ht="24.75" customHeight="1" spans="1:11">
      <c r="A21" s="9"/>
      <c r="B21" s="10"/>
      <c r="C21" s="10"/>
      <c r="D21" s="10"/>
      <c r="E21" s="10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>
        <v>0</v>
      </c>
    </row>
    <row r="22" ht="24.75" customHeight="1" spans="1:11">
      <c r="A22" s="9"/>
      <c r="B22" s="10"/>
      <c r="C22" s="10"/>
      <c r="D22" s="10"/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>
        <v>0</v>
      </c>
    </row>
    <row r="23" ht="24.75" customHeight="1" spans="1:11">
      <c r="A23" s="9"/>
      <c r="B23" s="10"/>
      <c r="C23" s="10"/>
      <c r="D23" s="10"/>
      <c r="E23" s="10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>
        <v>0</v>
      </c>
    </row>
    <row r="24" ht="24.75" customHeight="1" spans="1:11">
      <c r="A24" s="9"/>
      <c r="B24" s="10"/>
      <c r="C24" s="10"/>
      <c r="D24" s="10"/>
      <c r="E24" s="10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>
        <v>0</v>
      </c>
    </row>
    <row r="25" ht="24.75" customHeight="1" spans="1:11">
      <c r="A25" s="9"/>
      <c r="B25" s="10"/>
      <c r="C25" s="10"/>
      <c r="D25" s="10"/>
      <c r="E25" s="10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3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E15" sqref="E15"/>
    </sheetView>
  </sheetViews>
  <sheetFormatPr defaultColWidth="9" defaultRowHeight="12.75" customHeight="1" outlineLevelCol="6"/>
  <cols>
    <col min="1" max="1" width="1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172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99</v>
      </c>
      <c r="B4" s="7"/>
      <c r="C4" s="6" t="s">
        <v>168</v>
      </c>
      <c r="D4" s="7"/>
      <c r="E4" s="8"/>
    </row>
    <row r="5" ht="24.75" customHeight="1" spans="1:5">
      <c r="A5" s="6" t="s">
        <v>173</v>
      </c>
      <c r="B5" s="7" t="s">
        <v>174</v>
      </c>
      <c r="C5" s="59" t="s">
        <v>105</v>
      </c>
      <c r="D5" s="59" t="s">
        <v>101</v>
      </c>
      <c r="E5" s="60" t="s">
        <v>102</v>
      </c>
    </row>
    <row r="6" ht="24.75" customHeight="1" spans="1:5">
      <c r="A6" s="6" t="s">
        <v>104</v>
      </c>
      <c r="B6" s="61" t="s">
        <v>104</v>
      </c>
      <c r="C6" s="61">
        <v>1</v>
      </c>
      <c r="D6" s="61">
        <v>2</v>
      </c>
      <c r="E6" s="62">
        <v>3</v>
      </c>
    </row>
    <row r="7" s="12" customFormat="1" ht="24.75" customHeight="1" spans="1:7">
      <c r="A7" s="63"/>
      <c r="B7" s="73" t="s">
        <v>105</v>
      </c>
      <c r="C7" s="74">
        <f t="shared" ref="C7:C29" si="0">SUM(D7:E7)</f>
        <v>1111.91</v>
      </c>
      <c r="D7" s="74">
        <f>D11+D16+D20+D27</f>
        <v>765</v>
      </c>
      <c r="E7" s="67">
        <f>E8+E20</f>
        <v>346.91</v>
      </c>
      <c r="F7" s="2"/>
      <c r="G7" s="2"/>
    </row>
    <row r="8" ht="24.75" customHeight="1" spans="1:5">
      <c r="A8" s="63" t="s">
        <v>175</v>
      </c>
      <c r="B8" s="75" t="s">
        <v>106</v>
      </c>
      <c r="C8" s="74">
        <f t="shared" si="0"/>
        <v>12.56</v>
      </c>
      <c r="D8" s="74"/>
      <c r="E8" s="67">
        <f>SUM(E9)</f>
        <v>12.56</v>
      </c>
    </row>
    <row r="9" ht="24.75" customHeight="1" spans="1:5">
      <c r="A9" s="63" t="s">
        <v>176</v>
      </c>
      <c r="B9" s="75" t="s">
        <v>107</v>
      </c>
      <c r="C9" s="74">
        <f t="shared" si="0"/>
        <v>12.56</v>
      </c>
      <c r="D9" s="74"/>
      <c r="E9" s="67">
        <f>SUM(E10)</f>
        <v>12.56</v>
      </c>
    </row>
    <row r="10" ht="24.75" customHeight="1" spans="1:5">
      <c r="A10" s="9" t="s">
        <v>177</v>
      </c>
      <c r="B10" s="76" t="s">
        <v>178</v>
      </c>
      <c r="C10" s="77">
        <f t="shared" si="0"/>
        <v>12.56</v>
      </c>
      <c r="D10" s="77"/>
      <c r="E10" s="72">
        <v>12.56</v>
      </c>
    </row>
    <row r="11" ht="24.75" customHeight="1" spans="1:5">
      <c r="A11" s="63" t="s">
        <v>179</v>
      </c>
      <c r="B11" s="75" t="s">
        <v>109</v>
      </c>
      <c r="C11" s="74">
        <f t="shared" si="0"/>
        <v>92.31</v>
      </c>
      <c r="D11" s="74">
        <f>D12+D14</f>
        <v>92.31</v>
      </c>
      <c r="E11" s="67"/>
    </row>
    <row r="12" ht="24.75" customHeight="1" spans="1:5">
      <c r="A12" s="63" t="s">
        <v>180</v>
      </c>
      <c r="B12" s="75" t="s">
        <v>110</v>
      </c>
      <c r="C12" s="74">
        <f t="shared" si="0"/>
        <v>87.16</v>
      </c>
      <c r="D12" s="74">
        <f>SUM(D13)</f>
        <v>87.16</v>
      </c>
      <c r="E12" s="67"/>
    </row>
    <row r="13" ht="24.75" customHeight="1" spans="1:5">
      <c r="A13" s="9" t="s">
        <v>181</v>
      </c>
      <c r="B13" s="76" t="s">
        <v>182</v>
      </c>
      <c r="C13" s="77">
        <f t="shared" si="0"/>
        <v>87.16</v>
      </c>
      <c r="D13" s="77">
        <v>87.16</v>
      </c>
      <c r="E13" s="72"/>
    </row>
    <row r="14" ht="24.75" customHeight="1" spans="1:5">
      <c r="A14" s="63" t="s">
        <v>183</v>
      </c>
      <c r="B14" s="75" t="s">
        <v>112</v>
      </c>
      <c r="C14" s="74">
        <f t="shared" si="0"/>
        <v>5.15</v>
      </c>
      <c r="D14" s="74">
        <f>SUM(D15)</f>
        <v>5.15</v>
      </c>
      <c r="E14" s="67"/>
    </row>
    <row r="15" ht="24.75" customHeight="1" spans="1:5">
      <c r="A15" s="9" t="s">
        <v>184</v>
      </c>
      <c r="B15" s="76" t="s">
        <v>185</v>
      </c>
      <c r="C15" s="77">
        <f t="shared" si="0"/>
        <v>5.15</v>
      </c>
      <c r="D15" s="77">
        <v>5.15</v>
      </c>
      <c r="E15" s="72"/>
    </row>
    <row r="16" ht="24.75" customHeight="1" spans="1:5">
      <c r="A16" s="63" t="s">
        <v>186</v>
      </c>
      <c r="B16" s="75" t="s">
        <v>114</v>
      </c>
      <c r="C16" s="74">
        <f t="shared" si="0"/>
        <v>55.43</v>
      </c>
      <c r="D16" s="74">
        <f>SUM(D17)</f>
        <v>55.43</v>
      </c>
      <c r="E16" s="67"/>
    </row>
    <row r="17" ht="24.75" customHeight="1" spans="1:5">
      <c r="A17" s="63" t="s">
        <v>187</v>
      </c>
      <c r="B17" s="75" t="s">
        <v>115</v>
      </c>
      <c r="C17" s="74">
        <f t="shared" si="0"/>
        <v>55.43</v>
      </c>
      <c r="D17" s="74">
        <f>SUM(D18:D19)</f>
        <v>55.43</v>
      </c>
      <c r="E17" s="67"/>
    </row>
    <row r="18" ht="24.75" customHeight="1" spans="1:5">
      <c r="A18" s="9" t="s">
        <v>188</v>
      </c>
      <c r="B18" s="76" t="s">
        <v>189</v>
      </c>
      <c r="C18" s="77">
        <f t="shared" si="0"/>
        <v>35.59</v>
      </c>
      <c r="D18" s="77">
        <v>35.59</v>
      </c>
      <c r="E18" s="72"/>
    </row>
    <row r="19" ht="24.75" customHeight="1" spans="1:5">
      <c r="A19" s="9" t="s">
        <v>190</v>
      </c>
      <c r="B19" s="76" t="s">
        <v>191</v>
      </c>
      <c r="C19" s="77">
        <f t="shared" si="0"/>
        <v>19.84</v>
      </c>
      <c r="D19" s="77">
        <v>19.84</v>
      </c>
      <c r="E19" s="72"/>
    </row>
    <row r="20" ht="24.75" customHeight="1" spans="1:5">
      <c r="A20" s="63" t="s">
        <v>192</v>
      </c>
      <c r="B20" s="75" t="s">
        <v>118</v>
      </c>
      <c r="C20" s="74">
        <f t="shared" si="0"/>
        <v>889.63</v>
      </c>
      <c r="D20" s="74">
        <f>SUM(D21)</f>
        <v>555.28</v>
      </c>
      <c r="E20" s="67">
        <f>E21+E23+E25</f>
        <v>334.35</v>
      </c>
    </row>
    <row r="21" ht="24.75" customHeight="1" spans="1:5">
      <c r="A21" s="63" t="s">
        <v>193</v>
      </c>
      <c r="B21" s="75" t="s">
        <v>119</v>
      </c>
      <c r="C21" s="74">
        <f t="shared" si="0"/>
        <v>557.57</v>
      </c>
      <c r="D21" s="74">
        <f>SUM(D22)</f>
        <v>555.28</v>
      </c>
      <c r="E21" s="67">
        <f>SUM(E22)</f>
        <v>2.29</v>
      </c>
    </row>
    <row r="22" ht="24.75" customHeight="1" spans="1:5">
      <c r="A22" s="9" t="s">
        <v>194</v>
      </c>
      <c r="B22" s="76" t="s">
        <v>195</v>
      </c>
      <c r="C22" s="77">
        <f t="shared" si="0"/>
        <v>557.57</v>
      </c>
      <c r="D22" s="77">
        <v>555.28</v>
      </c>
      <c r="E22" s="72">
        <v>2.29</v>
      </c>
    </row>
    <row r="23" ht="24.75" customHeight="1" spans="1:5">
      <c r="A23" s="63" t="s">
        <v>196</v>
      </c>
      <c r="B23" s="75" t="s">
        <v>121</v>
      </c>
      <c r="C23" s="74">
        <f t="shared" si="0"/>
        <v>75</v>
      </c>
      <c r="D23" s="74"/>
      <c r="E23" s="67">
        <f>SUM(E24)</f>
        <v>75</v>
      </c>
    </row>
    <row r="24" ht="24.75" customHeight="1" spans="1:5">
      <c r="A24" s="9" t="s">
        <v>197</v>
      </c>
      <c r="B24" s="76" t="s">
        <v>198</v>
      </c>
      <c r="C24" s="77">
        <f t="shared" si="0"/>
        <v>75</v>
      </c>
      <c r="D24" s="77"/>
      <c r="E24" s="72">
        <v>75</v>
      </c>
    </row>
    <row r="25" ht="24.75" customHeight="1" spans="1:5">
      <c r="A25" s="63" t="s">
        <v>199</v>
      </c>
      <c r="B25" s="75" t="s">
        <v>123</v>
      </c>
      <c r="C25" s="74">
        <f t="shared" si="0"/>
        <v>257.06</v>
      </c>
      <c r="D25" s="74"/>
      <c r="E25" s="67">
        <f>SUM(E26)</f>
        <v>257.06</v>
      </c>
    </row>
    <row r="26" ht="24.75" customHeight="1" spans="1:5">
      <c r="A26" s="9" t="s">
        <v>200</v>
      </c>
      <c r="B26" s="76" t="s">
        <v>201</v>
      </c>
      <c r="C26" s="77">
        <f t="shared" si="0"/>
        <v>257.06</v>
      </c>
      <c r="D26" s="77"/>
      <c r="E26" s="72">
        <v>257.06</v>
      </c>
    </row>
    <row r="27" ht="24.75" customHeight="1" spans="1:5">
      <c r="A27" s="63" t="s">
        <v>202</v>
      </c>
      <c r="B27" s="75" t="s">
        <v>125</v>
      </c>
      <c r="C27" s="74">
        <f t="shared" si="0"/>
        <v>61.98</v>
      </c>
      <c r="D27" s="74">
        <f>SUM(D28)</f>
        <v>61.98</v>
      </c>
      <c r="E27" s="67"/>
    </row>
    <row r="28" ht="24.75" customHeight="1" spans="1:5">
      <c r="A28" s="63" t="s">
        <v>203</v>
      </c>
      <c r="B28" s="75" t="s">
        <v>126</v>
      </c>
      <c r="C28" s="74">
        <f t="shared" si="0"/>
        <v>61.98</v>
      </c>
      <c r="D28" s="74">
        <f>SUM(D29)</f>
        <v>61.98</v>
      </c>
      <c r="E28" s="67"/>
    </row>
    <row r="29" ht="24.75" customHeight="1" spans="1:5">
      <c r="A29" s="9" t="s">
        <v>204</v>
      </c>
      <c r="B29" s="76" t="s">
        <v>205</v>
      </c>
      <c r="C29" s="77">
        <f t="shared" si="0"/>
        <v>61.98</v>
      </c>
      <c r="D29" s="77">
        <v>61.98</v>
      </c>
      <c r="E29" s="72"/>
    </row>
    <row r="30" customHeight="1" spans="2:5">
      <c r="B30" s="78"/>
      <c r="C30" s="78"/>
      <c r="D30" s="78"/>
      <c r="E30" s="78"/>
    </row>
    <row r="31" customHeight="1" spans="2:5">
      <c r="B31" s="78"/>
      <c r="C31" s="78"/>
      <c r="D31" s="78"/>
      <c r="E31" s="78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showGridLines="0" showZeros="0" workbookViewId="0">
      <selection activeCell="C9" sqref="C9"/>
    </sheetView>
  </sheetViews>
  <sheetFormatPr defaultColWidth="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6111111111111" style="1" customWidth="1"/>
    <col min="8" max="16384" width="9.13888888888889" style="3"/>
  </cols>
  <sheetData>
    <row r="1" ht="24.75" customHeight="1" spans="1:2">
      <c r="A1" s="22" t="s">
        <v>28</v>
      </c>
      <c r="B1" s="23"/>
    </row>
    <row r="2" ht="24.75" customHeight="1" spans="1:5">
      <c r="A2" s="57" t="s">
        <v>206</v>
      </c>
      <c r="B2" s="57"/>
      <c r="C2" s="57"/>
      <c r="D2" s="57"/>
      <c r="E2" s="57"/>
    </row>
    <row r="3" ht="24.75" customHeight="1" spans="5:5">
      <c r="E3" s="5" t="s">
        <v>30</v>
      </c>
    </row>
    <row r="4" ht="24.75" customHeight="1" spans="1:5">
      <c r="A4" s="6" t="s">
        <v>207</v>
      </c>
      <c r="B4" s="7"/>
      <c r="C4" s="6" t="s">
        <v>208</v>
      </c>
      <c r="D4" s="7"/>
      <c r="E4" s="8"/>
    </row>
    <row r="5" ht="24.75" customHeight="1" spans="1:5">
      <c r="A5" s="58" t="s">
        <v>173</v>
      </c>
      <c r="B5" s="7" t="s">
        <v>174</v>
      </c>
      <c r="C5" s="48" t="s">
        <v>105</v>
      </c>
      <c r="D5" s="59" t="s">
        <v>209</v>
      </c>
      <c r="E5" s="60" t="s">
        <v>210</v>
      </c>
    </row>
    <row r="6" ht="24.75" customHeight="1" spans="1:5">
      <c r="A6" s="58" t="s">
        <v>104</v>
      </c>
      <c r="B6" s="7" t="s">
        <v>104</v>
      </c>
      <c r="C6" s="6">
        <v>1</v>
      </c>
      <c r="D6" s="61">
        <v>2</v>
      </c>
      <c r="E6" s="62">
        <v>3</v>
      </c>
    </row>
    <row r="7" s="12" customFormat="1" ht="25.5" customHeight="1" spans="1:7">
      <c r="A7" s="63"/>
      <c r="B7" s="64" t="s">
        <v>105</v>
      </c>
      <c r="C7" s="65">
        <f>SUM(D7:E7)</f>
        <v>765</v>
      </c>
      <c r="D7" s="66">
        <f>D8+D36</f>
        <v>741.05</v>
      </c>
      <c r="E7" s="67">
        <f>E20</f>
        <v>23.95</v>
      </c>
      <c r="F7" s="2"/>
      <c r="G7" s="2"/>
    </row>
    <row r="8" ht="25.5" customHeight="1" spans="1:5">
      <c r="A8" s="63" t="s">
        <v>211</v>
      </c>
      <c r="B8" s="68" t="s">
        <v>212</v>
      </c>
      <c r="C8" s="65">
        <f>SUM(C9:C19)</f>
        <v>740.34</v>
      </c>
      <c r="D8" s="66">
        <f>SUM(D9:D18)</f>
        <v>740.34</v>
      </c>
      <c r="E8" s="67"/>
    </row>
    <row r="9" ht="25.5" customHeight="1" spans="1:5">
      <c r="A9" s="9" t="s">
        <v>213</v>
      </c>
      <c r="B9" s="69" t="s">
        <v>214</v>
      </c>
      <c r="C9" s="70">
        <f>SUM(D9:E9)</f>
        <v>301.92</v>
      </c>
      <c r="D9" s="71">
        <v>301.92</v>
      </c>
      <c r="E9" s="72"/>
    </row>
    <row r="10" ht="25.5" customHeight="1" spans="1:5">
      <c r="A10" s="9" t="s">
        <v>215</v>
      </c>
      <c r="B10" s="69" t="s">
        <v>216</v>
      </c>
      <c r="C10" s="70">
        <f>SUM(D10:E10)</f>
        <v>82.64</v>
      </c>
      <c r="D10" s="71">
        <v>82.64</v>
      </c>
      <c r="E10" s="72"/>
    </row>
    <row r="11" ht="25.5" customHeight="1" spans="1:5">
      <c r="A11" s="9" t="s">
        <v>217</v>
      </c>
      <c r="B11" s="69" t="s">
        <v>218</v>
      </c>
      <c r="C11" s="70">
        <f>SUM(D11:E11)</f>
        <v>48.29</v>
      </c>
      <c r="D11" s="71">
        <v>48.29</v>
      </c>
      <c r="E11" s="72"/>
    </row>
    <row r="12" ht="25.5" customHeight="1" spans="1:5">
      <c r="A12" s="9" t="s">
        <v>219</v>
      </c>
      <c r="B12" s="69" t="s">
        <v>220</v>
      </c>
      <c r="C12" s="70">
        <f>SUM(D12:E12)</f>
        <v>97.77</v>
      </c>
      <c r="D12" s="71">
        <v>97.77</v>
      </c>
      <c r="E12" s="72"/>
    </row>
    <row r="13" ht="25.5" customHeight="1" spans="1:5">
      <c r="A13" s="9" t="s">
        <v>221</v>
      </c>
      <c r="B13" s="69" t="s">
        <v>222</v>
      </c>
      <c r="C13" s="70">
        <f>SUM(D13:E13)</f>
        <v>87.16</v>
      </c>
      <c r="D13" s="71">
        <v>87.16</v>
      </c>
      <c r="E13" s="72"/>
    </row>
    <row r="14" ht="25.5" customHeight="1" spans="1:5">
      <c r="A14" s="9" t="s">
        <v>223</v>
      </c>
      <c r="B14" s="69" t="s">
        <v>224</v>
      </c>
      <c r="C14" s="70"/>
      <c r="D14" s="71"/>
      <c r="E14" s="72"/>
    </row>
    <row r="15" ht="25.5" customHeight="1" spans="1:5">
      <c r="A15" s="9" t="s">
        <v>225</v>
      </c>
      <c r="B15" s="69" t="s">
        <v>226</v>
      </c>
      <c r="C15" s="70">
        <f>SUM(D15:E15)</f>
        <v>35.59</v>
      </c>
      <c r="D15" s="71">
        <v>35.59</v>
      </c>
      <c r="E15" s="72"/>
    </row>
    <row r="16" ht="25.5" customHeight="1" spans="1:5">
      <c r="A16" s="9" t="s">
        <v>227</v>
      </c>
      <c r="B16" s="69" t="s">
        <v>228</v>
      </c>
      <c r="C16" s="70">
        <f>SUM(D16:E16)</f>
        <v>19.84</v>
      </c>
      <c r="D16" s="71">
        <v>19.84</v>
      </c>
      <c r="E16" s="72"/>
    </row>
    <row r="17" ht="25.5" customHeight="1" spans="1:5">
      <c r="A17" s="9" t="s">
        <v>229</v>
      </c>
      <c r="B17" s="69" t="s">
        <v>230</v>
      </c>
      <c r="C17" s="70">
        <f>SUM(D17:E17)</f>
        <v>5.15</v>
      </c>
      <c r="D17" s="71">
        <v>5.15</v>
      </c>
      <c r="E17" s="72"/>
    </row>
    <row r="18" ht="25.5" customHeight="1" spans="1:5">
      <c r="A18" s="9" t="s">
        <v>231</v>
      </c>
      <c r="B18" s="69" t="s">
        <v>232</v>
      </c>
      <c r="C18" s="70">
        <f>SUM(D18:E18)</f>
        <v>61.98</v>
      </c>
      <c r="D18" s="71">
        <v>61.98</v>
      </c>
      <c r="E18" s="72"/>
    </row>
    <row r="19" ht="25.5" customHeight="1" spans="1:5">
      <c r="A19" s="9" t="s">
        <v>233</v>
      </c>
      <c r="B19" s="69" t="s">
        <v>234</v>
      </c>
      <c r="C19" s="70"/>
      <c r="D19" s="71"/>
      <c r="E19" s="72"/>
    </row>
    <row r="20" ht="25.5" customHeight="1" spans="1:5">
      <c r="A20" s="63" t="s">
        <v>235</v>
      </c>
      <c r="B20" s="68" t="s">
        <v>236</v>
      </c>
      <c r="C20" s="65">
        <f>SUM(C21:C34)</f>
        <v>23.95</v>
      </c>
      <c r="D20" s="66"/>
      <c r="E20" s="67">
        <f>SUM(E21:E35)</f>
        <v>23.95</v>
      </c>
    </row>
    <row r="21" ht="25.5" customHeight="1" spans="1:5">
      <c r="A21" s="9" t="s">
        <v>237</v>
      </c>
      <c r="B21" s="69" t="s">
        <v>238</v>
      </c>
      <c r="C21" s="70">
        <f>SUM(D21:E21)</f>
        <v>3.26</v>
      </c>
      <c r="D21" s="71"/>
      <c r="E21" s="72">
        <v>3.26</v>
      </c>
    </row>
    <row r="22" ht="25.5" customHeight="1" spans="1:5">
      <c r="A22" s="9" t="s">
        <v>239</v>
      </c>
      <c r="B22" s="69" t="s">
        <v>240</v>
      </c>
      <c r="C22" s="70">
        <f>SUM(D22:E22)</f>
        <v>1.71</v>
      </c>
      <c r="D22" s="71"/>
      <c r="E22" s="72">
        <v>1.71</v>
      </c>
    </row>
    <row r="23" ht="25.5" customHeight="1" spans="1:5">
      <c r="A23" s="9" t="s">
        <v>241</v>
      </c>
      <c r="B23" s="69" t="s">
        <v>242</v>
      </c>
      <c r="C23" s="70">
        <f>SUM(D23:E23)</f>
        <v>1.71</v>
      </c>
      <c r="D23" s="71"/>
      <c r="E23" s="72">
        <v>1.71</v>
      </c>
    </row>
    <row r="24" ht="25.5" customHeight="1" spans="1:5">
      <c r="A24" s="9" t="s">
        <v>243</v>
      </c>
      <c r="B24" s="69" t="s">
        <v>244</v>
      </c>
      <c r="C24" s="70">
        <f>SUM(D24:E24)</f>
        <v>4.97</v>
      </c>
      <c r="D24" s="71"/>
      <c r="E24" s="72">
        <v>4.97</v>
      </c>
    </row>
    <row r="25" ht="25.5" customHeight="1" spans="1:5">
      <c r="A25" s="9" t="s">
        <v>245</v>
      </c>
      <c r="B25" s="69" t="s">
        <v>246</v>
      </c>
      <c r="C25" s="70"/>
      <c r="D25" s="71"/>
      <c r="E25" s="72"/>
    </row>
    <row r="26" ht="25.5" customHeight="1" spans="1:5">
      <c r="A26" s="9" t="s">
        <v>247</v>
      </c>
      <c r="B26" s="69" t="s">
        <v>248</v>
      </c>
      <c r="C26" s="70">
        <f>SUM(D26:E26)</f>
        <v>12.3</v>
      </c>
      <c r="D26" s="71"/>
      <c r="E26" s="72">
        <v>12.3</v>
      </c>
    </row>
    <row r="27" ht="25.5" customHeight="1" spans="1:5">
      <c r="A27" s="9" t="s">
        <v>249</v>
      </c>
      <c r="B27" s="69" t="s">
        <v>250</v>
      </c>
      <c r="C27" s="70"/>
      <c r="D27" s="71"/>
      <c r="E27" s="72"/>
    </row>
    <row r="28" ht="25.5" customHeight="1" spans="1:5">
      <c r="A28" s="9" t="s">
        <v>251</v>
      </c>
      <c r="B28" s="69" t="s">
        <v>252</v>
      </c>
      <c r="C28" s="70"/>
      <c r="D28" s="71"/>
      <c r="E28" s="72"/>
    </row>
    <row r="29" ht="25.5" customHeight="1" spans="1:5">
      <c r="A29" s="9" t="s">
        <v>253</v>
      </c>
      <c r="B29" s="69" t="s">
        <v>254</v>
      </c>
      <c r="C29" s="70"/>
      <c r="D29" s="71"/>
      <c r="E29" s="72"/>
    </row>
    <row r="30" ht="25.5" customHeight="1" spans="1:5">
      <c r="A30" s="9" t="s">
        <v>255</v>
      </c>
      <c r="B30" s="69" t="s">
        <v>256</v>
      </c>
      <c r="C30" s="70"/>
      <c r="D30" s="71"/>
      <c r="E30" s="72"/>
    </row>
    <row r="31" ht="25.5" customHeight="1" spans="1:5">
      <c r="A31" s="9" t="s">
        <v>257</v>
      </c>
      <c r="B31" s="69" t="s">
        <v>258</v>
      </c>
      <c r="C31" s="70"/>
      <c r="D31" s="71"/>
      <c r="E31" s="72"/>
    </row>
    <row r="32" ht="25.5" customHeight="1" spans="1:5">
      <c r="A32" s="9" t="s">
        <v>259</v>
      </c>
      <c r="B32" s="69" t="s">
        <v>260</v>
      </c>
      <c r="C32" s="70"/>
      <c r="D32" s="71"/>
      <c r="E32" s="72"/>
    </row>
    <row r="33" ht="25.5" customHeight="1" spans="1:5">
      <c r="A33" s="9" t="s">
        <v>261</v>
      </c>
      <c r="B33" s="69" t="s">
        <v>262</v>
      </c>
      <c r="C33" s="70"/>
      <c r="D33" s="71"/>
      <c r="E33" s="72"/>
    </row>
    <row r="34" ht="25.5" customHeight="1" spans="1:5">
      <c r="A34" s="9" t="s">
        <v>263</v>
      </c>
      <c r="B34" s="69" t="s">
        <v>264</v>
      </c>
      <c r="C34" s="70"/>
      <c r="D34" s="71"/>
      <c r="E34" s="72"/>
    </row>
    <row r="35" ht="25.5" customHeight="1" spans="1:5">
      <c r="A35" s="9" t="s">
        <v>265</v>
      </c>
      <c r="B35" s="69" t="s">
        <v>266</v>
      </c>
      <c r="C35" s="70"/>
      <c r="D35" s="71"/>
      <c r="E35" s="72"/>
    </row>
    <row r="36" ht="25.5" customHeight="1" spans="1:5">
      <c r="A36" s="63" t="s">
        <v>267</v>
      </c>
      <c r="B36" s="68" t="s">
        <v>268</v>
      </c>
      <c r="C36" s="65">
        <f>SUM(C40)</f>
        <v>0.71</v>
      </c>
      <c r="D36" s="66">
        <f>SUM(D37:D42)</f>
        <v>0.71</v>
      </c>
      <c r="E36" s="67"/>
    </row>
    <row r="37" ht="25.5" customHeight="1" spans="1:5">
      <c r="A37" s="9" t="s">
        <v>269</v>
      </c>
      <c r="B37" s="69" t="s">
        <v>270</v>
      </c>
      <c r="C37" s="70"/>
      <c r="D37" s="71"/>
      <c r="E37" s="72"/>
    </row>
    <row r="38" ht="25.5" customHeight="1" spans="1:5">
      <c r="A38" s="9" t="s">
        <v>271</v>
      </c>
      <c r="B38" s="69" t="s">
        <v>272</v>
      </c>
      <c r="C38" s="70"/>
      <c r="D38" s="71"/>
      <c r="E38" s="72"/>
    </row>
    <row r="39" ht="25.5" customHeight="1" spans="1:5">
      <c r="A39" s="9" t="s">
        <v>273</v>
      </c>
      <c r="B39" s="69" t="s">
        <v>274</v>
      </c>
      <c r="C39" s="70"/>
      <c r="D39" s="71"/>
      <c r="E39" s="72"/>
    </row>
    <row r="40" ht="25.5" customHeight="1" spans="1:5">
      <c r="A40" s="9" t="s">
        <v>275</v>
      </c>
      <c r="B40" s="69" t="s">
        <v>276</v>
      </c>
      <c r="C40" s="70">
        <f>SUM(D40:E40)</f>
        <v>0.71</v>
      </c>
      <c r="D40" s="71">
        <v>0.71</v>
      </c>
      <c r="E40" s="72"/>
    </row>
    <row r="41" ht="25.5" customHeight="1" spans="1:5">
      <c r="A41" s="9" t="s">
        <v>277</v>
      </c>
      <c r="B41" s="69" t="s">
        <v>278</v>
      </c>
      <c r="C41" s="70"/>
      <c r="D41" s="71"/>
      <c r="E41" s="72"/>
    </row>
    <row r="42" ht="25.5" customHeight="1" spans="1:5">
      <c r="A42" s="9" t="s">
        <v>279</v>
      </c>
      <c r="B42" s="69" t="s">
        <v>280</v>
      </c>
      <c r="C42" s="70"/>
      <c r="D42" s="71"/>
      <c r="E42" s="72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showZeros="0" workbookViewId="0">
      <selection activeCell="G10" sqref="G10"/>
    </sheetView>
  </sheetViews>
  <sheetFormatPr defaultColWidth="9" defaultRowHeight="12.75" customHeight="1"/>
  <cols>
    <col min="1" max="1" width="49.287037037037" style="1" customWidth="1"/>
    <col min="2" max="8" width="10.5740740740741" style="1" customWidth="1"/>
    <col min="9" max="9" width="9.13888888888889" style="1"/>
    <col min="10" max="16384" width="9.13888888888889" style="3"/>
  </cols>
  <sheetData>
    <row r="1" ht="24.75" customHeight="1" spans="1:1">
      <c r="A1" s="36" t="s">
        <v>28</v>
      </c>
    </row>
    <row r="2" ht="24.75" customHeight="1" spans="1:8">
      <c r="A2" s="4" t="s">
        <v>281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7" t="s">
        <v>167</v>
      </c>
      <c r="B4" s="38" t="s">
        <v>282</v>
      </c>
      <c r="C4" s="39"/>
      <c r="D4" s="39"/>
      <c r="E4" s="39"/>
      <c r="F4" s="40"/>
      <c r="G4" s="41" t="s">
        <v>283</v>
      </c>
      <c r="H4" s="42" t="s">
        <v>284</v>
      </c>
    </row>
    <row r="5" ht="24.75" customHeight="1" spans="1:8">
      <c r="A5" s="43"/>
      <c r="B5" s="41" t="s">
        <v>105</v>
      </c>
      <c r="C5" s="41" t="s">
        <v>285</v>
      </c>
      <c r="D5" s="41" t="s">
        <v>286</v>
      </c>
      <c r="E5" s="44" t="s">
        <v>287</v>
      </c>
      <c r="F5" s="45"/>
      <c r="G5" s="46"/>
      <c r="H5" s="47"/>
    </row>
    <row r="6" ht="24.75" customHeight="1" spans="1:8">
      <c r="A6" s="48"/>
      <c r="B6" s="49"/>
      <c r="C6" s="49"/>
      <c r="D6" s="49"/>
      <c r="E6" s="44" t="s">
        <v>288</v>
      </c>
      <c r="F6" s="44" t="s">
        <v>289</v>
      </c>
      <c r="G6" s="49"/>
      <c r="H6" s="50"/>
    </row>
    <row r="7" s="12" customFormat="1" ht="24.75" customHeight="1" spans="1:9">
      <c r="A7" s="51" t="s">
        <v>105</v>
      </c>
      <c r="B7" s="52"/>
      <c r="C7" s="52"/>
      <c r="D7" s="52"/>
      <c r="E7" s="52"/>
      <c r="F7" s="52"/>
      <c r="G7" s="52"/>
      <c r="H7" s="53"/>
      <c r="I7" s="2"/>
    </row>
    <row r="8" ht="24.75" customHeight="1" spans="1:8">
      <c r="A8" s="51"/>
      <c r="B8" s="52"/>
      <c r="C8" s="52"/>
      <c r="D8" s="52"/>
      <c r="E8" s="52"/>
      <c r="F8" s="52"/>
      <c r="G8" s="52"/>
      <c r="H8" s="53"/>
    </row>
    <row r="9" ht="24.75" customHeight="1" spans="1:8">
      <c r="A9" s="54"/>
      <c r="B9" s="55"/>
      <c r="C9" s="55"/>
      <c r="D9" s="55"/>
      <c r="E9" s="55"/>
      <c r="F9" s="55"/>
      <c r="G9" s="55"/>
      <c r="H9" s="56"/>
    </row>
    <row r="10" ht="24.75" customHeight="1" spans="1:8">
      <c r="A10" s="54"/>
      <c r="B10" s="55"/>
      <c r="C10" s="55"/>
      <c r="D10" s="55"/>
      <c r="E10" s="55"/>
      <c r="F10" s="55"/>
      <c r="G10" s="55"/>
      <c r="H10" s="56"/>
    </row>
    <row r="11" ht="24.75" customHeight="1" spans="1:8">
      <c r="A11" s="54"/>
      <c r="B11" s="55"/>
      <c r="C11" s="55"/>
      <c r="D11" s="55"/>
      <c r="E11" s="55"/>
      <c r="F11" s="55"/>
      <c r="G11" s="55"/>
      <c r="H11" s="56"/>
    </row>
    <row r="12" ht="24.75" customHeight="1" spans="1:8">
      <c r="A12" s="54"/>
      <c r="B12" s="55"/>
      <c r="C12" s="55"/>
      <c r="D12" s="55"/>
      <c r="E12" s="55"/>
      <c r="F12" s="55"/>
      <c r="G12" s="55"/>
      <c r="H12" s="56"/>
    </row>
    <row r="13" ht="24.75" customHeight="1" spans="1:8">
      <c r="A13" s="54"/>
      <c r="B13" s="55"/>
      <c r="C13" s="55"/>
      <c r="D13" s="55"/>
      <c r="E13" s="55"/>
      <c r="F13" s="55"/>
      <c r="G13" s="55"/>
      <c r="H13" s="56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C13" sqref="C13"/>
    </sheetView>
  </sheetViews>
  <sheetFormatPr defaultColWidth="9" defaultRowHeight="12.75" customHeight="1" outlineLevelCol="6"/>
  <cols>
    <col min="1" max="1" width="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95" customHeight="1" spans="1:2">
      <c r="A1" s="22" t="s">
        <v>28</v>
      </c>
      <c r="B1" s="23"/>
    </row>
    <row r="2" ht="24.95" customHeight="1" spans="1:5">
      <c r="A2" s="4" t="s">
        <v>290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291</v>
      </c>
      <c r="B4" s="7" t="s">
        <v>33</v>
      </c>
      <c r="C4" s="7" t="s">
        <v>105</v>
      </c>
      <c r="D4" s="7" t="s">
        <v>101</v>
      </c>
      <c r="E4" s="8" t="s">
        <v>102</v>
      </c>
    </row>
    <row r="5" ht="19.5" customHeight="1" spans="1:5">
      <c r="A5" s="6" t="s">
        <v>104</v>
      </c>
      <c r="B5" s="7" t="s">
        <v>104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4">
        <f>ROW()-5</f>
        <v>1</v>
      </c>
      <c r="B6" s="25" t="s">
        <v>105</v>
      </c>
      <c r="C6" s="26">
        <f>SUM(D6:E6)</f>
        <v>48.57</v>
      </c>
      <c r="D6" s="27">
        <f>SUM(D7:D29)</f>
        <v>23.95</v>
      </c>
      <c r="E6" s="28">
        <f>SUM(E7:E29)</f>
        <v>24.62</v>
      </c>
      <c r="F6" s="2"/>
      <c r="G6" s="2"/>
    </row>
    <row r="7" ht="24.95" customHeight="1" spans="1:5">
      <c r="A7" s="29">
        <f>ROW()-5</f>
        <v>2</v>
      </c>
      <c r="B7" s="30" t="s">
        <v>292</v>
      </c>
      <c r="C7" s="31">
        <f>SUM(D7:E7)</f>
        <v>15.82</v>
      </c>
      <c r="D7" s="32">
        <v>3.26</v>
      </c>
      <c r="E7" s="33">
        <v>12.56</v>
      </c>
    </row>
    <row r="8" ht="24.95" customHeight="1" spans="1:5">
      <c r="A8" s="29">
        <f>ROW()-5</f>
        <v>3</v>
      </c>
      <c r="B8" s="30" t="s">
        <v>293</v>
      </c>
      <c r="C8" s="31">
        <f t="shared" ref="C8:C29" si="0">SUM(D8:E8)</f>
        <v>0</v>
      </c>
      <c r="D8" s="32"/>
      <c r="E8" s="33"/>
    </row>
    <row r="9" ht="24.95" customHeight="1" spans="1:5">
      <c r="A9" s="29">
        <f>ROW()-5</f>
        <v>4</v>
      </c>
      <c r="B9" s="30" t="s">
        <v>294</v>
      </c>
      <c r="C9" s="31">
        <f t="shared" si="0"/>
        <v>0</v>
      </c>
      <c r="D9" s="32"/>
      <c r="E9" s="33"/>
    </row>
    <row r="10" ht="24.95" customHeight="1" spans="1:5">
      <c r="A10" s="29">
        <f>ROW()-5</f>
        <v>5</v>
      </c>
      <c r="B10" s="30" t="s">
        <v>295</v>
      </c>
      <c r="C10" s="31">
        <f t="shared" si="0"/>
        <v>0</v>
      </c>
      <c r="D10" s="32"/>
      <c r="E10" s="33"/>
    </row>
    <row r="11" ht="24.95" customHeight="1" spans="1:5">
      <c r="A11" s="29">
        <f t="shared" ref="A11:A37" si="1">ROW()-5</f>
        <v>6</v>
      </c>
      <c r="B11" s="30" t="s">
        <v>296</v>
      </c>
      <c r="C11" s="31">
        <f t="shared" si="0"/>
        <v>1.71</v>
      </c>
      <c r="D11" s="32">
        <v>1.71</v>
      </c>
      <c r="E11" s="33"/>
    </row>
    <row r="12" ht="24.95" customHeight="1" spans="1:5">
      <c r="A12" s="29">
        <f t="shared" si="1"/>
        <v>7</v>
      </c>
      <c r="B12" s="30" t="s">
        <v>297</v>
      </c>
      <c r="C12" s="31">
        <f t="shared" si="0"/>
        <v>1.71</v>
      </c>
      <c r="D12" s="32">
        <v>1.71</v>
      </c>
      <c r="E12" s="33"/>
    </row>
    <row r="13" ht="24.95" customHeight="1" spans="1:5">
      <c r="A13" s="29">
        <f t="shared" si="1"/>
        <v>8</v>
      </c>
      <c r="B13" s="30" t="s">
        <v>298</v>
      </c>
      <c r="C13" s="31">
        <f t="shared" si="0"/>
        <v>4.97</v>
      </c>
      <c r="D13" s="32">
        <v>4.97</v>
      </c>
      <c r="E13" s="33"/>
    </row>
    <row r="14" ht="24.95" customHeight="1" spans="1:5">
      <c r="A14" s="29">
        <f t="shared" si="1"/>
        <v>9</v>
      </c>
      <c r="B14" s="30" t="s">
        <v>299</v>
      </c>
      <c r="C14" s="31">
        <f t="shared" si="0"/>
        <v>0</v>
      </c>
      <c r="D14" s="32"/>
      <c r="E14" s="33"/>
    </row>
    <row r="15" ht="24.95" customHeight="1" spans="1:5">
      <c r="A15" s="29">
        <f t="shared" si="1"/>
        <v>10</v>
      </c>
      <c r="B15" s="30" t="s">
        <v>300</v>
      </c>
      <c r="C15" s="31">
        <f t="shared" si="0"/>
        <v>0</v>
      </c>
      <c r="D15" s="32"/>
      <c r="E15" s="33"/>
    </row>
    <row r="16" ht="24.95" customHeight="1" spans="1:5">
      <c r="A16" s="29">
        <f t="shared" si="1"/>
        <v>11</v>
      </c>
      <c r="B16" s="30" t="s">
        <v>301</v>
      </c>
      <c r="C16" s="31">
        <f t="shared" si="0"/>
        <v>12.3</v>
      </c>
      <c r="D16" s="32">
        <v>12.3</v>
      </c>
      <c r="E16" s="33"/>
    </row>
    <row r="17" ht="24.95" customHeight="1" spans="1:5">
      <c r="A17" s="29">
        <f t="shared" si="1"/>
        <v>12</v>
      </c>
      <c r="B17" s="30" t="s">
        <v>285</v>
      </c>
      <c r="C17" s="31">
        <f t="shared" si="0"/>
        <v>0</v>
      </c>
      <c r="D17" s="32"/>
      <c r="E17" s="33"/>
    </row>
    <row r="18" ht="24.95" customHeight="1" spans="1:5">
      <c r="A18" s="29">
        <f t="shared" si="1"/>
        <v>13</v>
      </c>
      <c r="B18" s="30" t="s">
        <v>302</v>
      </c>
      <c r="C18" s="31">
        <f t="shared" si="0"/>
        <v>0</v>
      </c>
      <c r="D18" s="32"/>
      <c r="E18" s="33"/>
    </row>
    <row r="19" ht="24.95" customHeight="1" spans="1:5">
      <c r="A19" s="29">
        <f t="shared" si="1"/>
        <v>14</v>
      </c>
      <c r="B19" s="30" t="s">
        <v>303</v>
      </c>
      <c r="C19" s="31">
        <f t="shared" si="0"/>
        <v>12.06</v>
      </c>
      <c r="D19" s="32"/>
      <c r="E19" s="33">
        <v>12.06</v>
      </c>
    </row>
    <row r="20" ht="24.95" customHeight="1" spans="1:5">
      <c r="A20" s="29">
        <f t="shared" si="1"/>
        <v>15</v>
      </c>
      <c r="B20" s="30" t="s">
        <v>283</v>
      </c>
      <c r="C20" s="31">
        <f t="shared" si="0"/>
        <v>0</v>
      </c>
      <c r="D20" s="32"/>
      <c r="E20" s="33"/>
    </row>
    <row r="21" ht="24.95" customHeight="1" spans="1:5">
      <c r="A21" s="29">
        <f t="shared" si="1"/>
        <v>16</v>
      </c>
      <c r="B21" s="30" t="s">
        <v>284</v>
      </c>
      <c r="C21" s="31">
        <f t="shared" si="0"/>
        <v>0</v>
      </c>
      <c r="D21" s="32"/>
      <c r="E21" s="33"/>
    </row>
    <row r="22" ht="24.95" customHeight="1" spans="1:5">
      <c r="A22" s="29">
        <f t="shared" si="1"/>
        <v>17</v>
      </c>
      <c r="B22" s="30" t="s">
        <v>286</v>
      </c>
      <c r="C22" s="31">
        <f t="shared" si="0"/>
        <v>0</v>
      </c>
      <c r="D22" s="32"/>
      <c r="E22" s="33"/>
    </row>
    <row r="23" ht="24.95" customHeight="1" spans="1:5">
      <c r="A23" s="29">
        <f t="shared" si="1"/>
        <v>18</v>
      </c>
      <c r="B23" s="30" t="s">
        <v>304</v>
      </c>
      <c r="C23" s="31">
        <f t="shared" si="0"/>
        <v>0</v>
      </c>
      <c r="D23" s="32"/>
      <c r="E23" s="33"/>
    </row>
    <row r="24" ht="24.95" customHeight="1" spans="1:5">
      <c r="A24" s="29">
        <f t="shared" si="1"/>
        <v>19</v>
      </c>
      <c r="B24" s="30" t="s">
        <v>305</v>
      </c>
      <c r="C24" s="31">
        <f t="shared" si="0"/>
        <v>0</v>
      </c>
      <c r="D24" s="32"/>
      <c r="E24" s="33"/>
    </row>
    <row r="25" ht="24.95" customHeight="1" spans="1:5">
      <c r="A25" s="29">
        <f t="shared" si="1"/>
        <v>20</v>
      </c>
      <c r="B25" s="30" t="s">
        <v>306</v>
      </c>
      <c r="C25" s="31">
        <f t="shared" si="0"/>
        <v>0</v>
      </c>
      <c r="D25" s="32"/>
      <c r="E25" s="33"/>
    </row>
    <row r="26" ht="24.95" customHeight="1" spans="1:5">
      <c r="A26" s="29">
        <f t="shared" si="1"/>
        <v>21</v>
      </c>
      <c r="B26" s="30" t="s">
        <v>307</v>
      </c>
      <c r="C26" s="31">
        <f t="shared" si="0"/>
        <v>0</v>
      </c>
      <c r="D26" s="32"/>
      <c r="E26" s="33"/>
    </row>
    <row r="27" ht="24.95" customHeight="1" spans="1:5">
      <c r="A27" s="29">
        <f t="shared" si="1"/>
        <v>22</v>
      </c>
      <c r="B27" s="30" t="s">
        <v>308</v>
      </c>
      <c r="C27" s="31">
        <f t="shared" si="0"/>
        <v>0</v>
      </c>
      <c r="D27" s="32"/>
      <c r="E27" s="33"/>
    </row>
    <row r="28" ht="24.95" customHeight="1" spans="1:5">
      <c r="A28" s="29">
        <f t="shared" si="1"/>
        <v>23</v>
      </c>
      <c r="B28" s="30" t="s">
        <v>309</v>
      </c>
      <c r="C28" s="31">
        <f t="shared" si="0"/>
        <v>0</v>
      </c>
      <c r="D28" s="32"/>
      <c r="E28" s="33"/>
    </row>
    <row r="29" ht="24.95" customHeight="1" spans="1:5">
      <c r="A29" s="29">
        <f t="shared" si="1"/>
        <v>24</v>
      </c>
      <c r="B29" s="30" t="s">
        <v>310</v>
      </c>
      <c r="C29" s="31">
        <f t="shared" si="0"/>
        <v>0</v>
      </c>
      <c r="D29" s="32"/>
      <c r="E29" s="33"/>
    </row>
    <row r="30" customHeight="1" spans="1:6">
      <c r="A30" s="34"/>
      <c r="B30" s="34"/>
      <c r="C30" s="34"/>
      <c r="D30" s="34"/>
      <c r="E30" s="34"/>
      <c r="F30"/>
    </row>
    <row r="31" ht="27.75" customHeight="1" spans="1:6">
      <c r="A31" s="35"/>
      <c r="B31"/>
      <c r="C31"/>
      <c r="D31"/>
      <c r="E31"/>
      <c r="F31"/>
    </row>
    <row r="33" customHeight="1" spans="1:7">
      <c r="A33"/>
      <c r="B33"/>
      <c r="C33"/>
      <c r="D33"/>
      <c r="E33"/>
      <c r="F33"/>
      <c r="G33"/>
    </row>
    <row r="34" customHeight="1" spans="1:7">
      <c r="A34"/>
      <c r="B34"/>
      <c r="C34"/>
      <c r="D34"/>
      <c r="E34"/>
      <c r="F34"/>
      <c r="G3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23" sqref="A23"/>
    </sheetView>
  </sheetViews>
  <sheetFormatPr defaultColWidth="9" defaultRowHeight="12.75" customHeight="1" outlineLevelRow="7"/>
  <cols>
    <col min="1" max="1" width="60.712962962963" style="1" customWidth="1"/>
    <col min="2" max="2" width="22.1388888888889" style="1" customWidth="1"/>
    <col min="3" max="3" width="2.86111111111111" style="1" customWidth="1"/>
    <col min="4" max="14" width="9.13888888888889" style="1"/>
    <col min="15" max="16384" width="9.13888888888889" style="3"/>
  </cols>
  <sheetData>
    <row r="1" ht="13.5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311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312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A1" sqref="A1"/>
    </sheetView>
  </sheetViews>
  <sheetFormatPr defaultColWidth="9" defaultRowHeight="12.75" customHeight="1" outlineLevelRow="6"/>
  <cols>
    <col min="1" max="1" width="41.8611111111111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6111111111111" style="1" customWidth="1"/>
    <col min="8" max="16384" width="9.13888888888889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313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167</v>
      </c>
      <c r="B4" s="7" t="s">
        <v>105</v>
      </c>
      <c r="C4" s="7" t="s">
        <v>314</v>
      </c>
      <c r="D4" s="7" t="s">
        <v>315</v>
      </c>
      <c r="E4" s="8" t="s">
        <v>316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104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半夏锦年</cp:lastModifiedBy>
  <dcterms:created xsi:type="dcterms:W3CDTF">2018-01-17T04:55:00Z</dcterms:created>
  <cp:lastPrinted>2019-10-05T07:22:00Z</cp:lastPrinted>
  <dcterms:modified xsi:type="dcterms:W3CDTF">2022-04-22T00:59:29Z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1838032</vt:i4>
  </property>
  <property fmtid="{D5CDD505-2E9C-101B-9397-08002B2CF9AE}" pid="3" name="KSOProductBuildVer">
    <vt:lpwstr>2052-11.1.0.11365</vt:lpwstr>
  </property>
  <property fmtid="{D5CDD505-2E9C-101B-9397-08002B2CF9AE}" pid="4" name="ICV">
    <vt:lpwstr>5F7A9F34D475468BAD1AF0E619844FD2</vt:lpwstr>
  </property>
</Properties>
</file>