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 tabRatio="619" activeTab="8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37" r:id="rId11"/>
    <sheet name="10" sheetId="12" r:id="rId12"/>
    <sheet name="11" sheetId="32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'11'!$A$1:$E$5</definedName>
    <definedName name="_xlnm.Print_Area" localSheetId="3">'2'!$A$1:$B$38</definedName>
    <definedName name="_xlnm.Print_Area" localSheetId="4">'3'!$A$1:$D$34</definedName>
    <definedName name="_xlnm.Print_Area" localSheetId="5">'4'!$A$1:$F$35</definedName>
    <definedName name="_xlnm.Print_Area" localSheetId="6">'5'!$A$1:$K$25</definedName>
    <definedName name="_xlnm.Print_Area" localSheetId="7">'6'!$A$1:$E$35</definedName>
    <definedName name="_xlnm.Print_Area" localSheetId="8">'7'!$A$1:$E$45</definedName>
    <definedName name="_xlnm.Print_Area" localSheetId="9">'8'!$A$1:$H$12</definedName>
    <definedName name="_xlnm.Print_Area" localSheetId="10">'9'!$A$1:$E$29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44525"/>
</workbook>
</file>

<file path=xl/sharedStrings.xml><?xml version="1.0" encoding="utf-8"?>
<sst xmlns="http://schemas.openxmlformats.org/spreadsheetml/2006/main" count="435" uniqueCount="333">
  <si>
    <t>单位代码：</t>
  </si>
  <si>
    <t>019001</t>
  </si>
  <si>
    <t>单位名称：</t>
  </si>
  <si>
    <t>白银市白银区文化体育和旅游局</t>
  </si>
  <si>
    <t>部门预算公开表</t>
  </si>
  <si>
    <t>编制日期：  2021年12月14日</t>
  </si>
  <si>
    <t>部门领导：</t>
  </si>
  <si>
    <t>王森良</t>
  </si>
  <si>
    <t>财务负责人：</t>
  </si>
  <si>
    <t>罗如勇</t>
  </si>
  <si>
    <t xml:space="preserve">    制表人：</t>
  </si>
  <si>
    <t>刘小苏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</si>
  <si>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</si>
  <si>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</si>
  <si>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</si>
  <si>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</si>
  <si>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</si>
  <si>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</si>
  <si>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</si>
  <si>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</si>
  <si>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</si>
  <si>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</si>
  <si>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</si>
  <si>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</si>
  <si>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</si>
  <si>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</si>
  <si>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</si>
  <si>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</si>
  <si>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</si>
  <si>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</si>
  <si>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</si>
  <si>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</si>
  <si>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</si>
  <si>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</si>
  <si>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</si>
  <si>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</si>
  <si>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</si>
  <si>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</si>
  <si>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</si>
  <si>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</si>
  <si>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</si>
  <si>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</si>
  <si>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</si>
  <si>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</si>
  <si>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</si>
  <si>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</si>
  <si>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</si>
  <si>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</si>
  <si>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</si>
  <si>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</si>
  <si>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</si>
  <si>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</si>
  <si>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</si>
  <si>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</si>
  <si>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</si>
  <si>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</si>
  <si>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</si>
  <si>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</si>
  <si>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</si>
  <si>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</si>
  <si>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</si>
  <si>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</si>
  <si>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</si>
  <si>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</si>
  <si>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</si>
  <si>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</si>
  <si>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</si>
  <si>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</si>
  <si>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</si>
  <si>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</si>
  <si>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</si>
  <si>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</si>
  <si>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</si>
  <si>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</si>
  <si>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</si>
  <si>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</si>
  <si>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</si>
  <si>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</si>
  <si>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</si>
  <si>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</si>
  <si>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</si>
  <si>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</si>
  <si>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</si>
  <si>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</si>
  <si>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</si>
  <si>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</si>
  <si>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</si>
  <si>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国有资源（资产）有偿使用收入</t>
  </si>
  <si>
    <t xml:space="preserve">        行政单位国有资产出租、出借收入</t>
  </si>
  <si>
    <t xml:space="preserve">        其他非经营性国有资产收入</t>
  </si>
  <si>
    <t xml:space="preserve">        本年收入合计</t>
  </si>
  <si>
    <t>·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</si>
  <si>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</si>
  <si>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</si>
  <si>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</si>
  <si>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</si>
  <si>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</si>
  <si>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</si>
  <si>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财政性总资金结余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</si>
  <si>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</si>
  <si>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</si>
  <si>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</si>
  <si>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</si>
  <si>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</si>
  <si>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</si>
  <si>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</si>
  <si>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</si>
  <si>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</si>
  <si>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</si>
  <si>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</si>
  <si>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</si>
  <si>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</si>
  <si>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文化旅游体育与传媒支出</t>
  </si>
  <si>
    <t xml:space="preserve">  文化和旅游</t>
  </si>
  <si>
    <t xml:space="preserve">    行政运行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</si>
  <si>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</t>
    </r>
    <r>
      <rPr>
        <sz val="9"/>
        <color indexed="8"/>
        <rFont val="宋体"/>
        <charset val="134"/>
      </rPr>
      <t>图书馆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</si>
  <si>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</t>
    </r>
    <r>
      <rPr>
        <sz val="9"/>
        <color indexed="8"/>
        <rFont val="宋体"/>
        <charset val="134"/>
      </rPr>
      <t>群众文化</t>
    </r>
  </si>
  <si>
    <t xml:space="preserve">    文化和旅游市场管理</t>
  </si>
  <si>
    <t xml:space="preserve">    旅游宣传</t>
  </si>
  <si>
    <t xml:space="preserve">    其他文化和旅游支出</t>
  </si>
  <si>
    <t xml:space="preserve">  文物</t>
  </si>
  <si>
    <t xml:space="preserve">    文物保护</t>
  </si>
  <si>
    <t xml:space="preserve">  体育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</si>
  <si>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</t>
    </r>
    <r>
      <rPr>
        <sz val="9"/>
        <color indexed="8"/>
        <rFont val="宋体"/>
        <charset val="134"/>
      </rPr>
      <t>群众体育</t>
    </r>
  </si>
  <si>
    <t xml:space="preserve">  其他文化旅游体育与传媒支出</t>
  </si>
  <si>
    <t xml:space="preserve">    文化产业发展专项支出</t>
  </si>
  <si>
    <t xml:space="preserve">    其他文化旅游体育与传媒支出</t>
  </si>
  <si>
    <t>社会保障和就业支出</t>
  </si>
  <si>
    <t xml:space="preserve">  行政事业单位养老支出</t>
  </si>
  <si>
    <t xml:space="preserve">    事业单位离退休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</si>
  <si>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</si>
  <si>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</si>
  <si>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</si>
  <si>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</si>
  <si>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</si>
  <si>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</si>
  <si>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</si>
  <si>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</si>
  <si>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</si>
  <si>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</si>
  <si>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</si>
  <si>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</si>
  <si>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</si>
  <si>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</si>
  <si>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</si>
  <si>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</si>
  <si>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</si>
  <si>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</si>
  <si>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</si>
  <si>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</si>
  <si>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</si>
  <si>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</si>
  <si>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</si>
  <si>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</si>
  <si>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</si>
  <si>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</si>
  <si>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</si>
  <si>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</si>
  <si>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</si>
  <si>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</si>
  <si>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</si>
  <si>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</si>
  <si>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</si>
  <si>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</si>
  <si>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</si>
  <si>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</si>
  <si>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</si>
  <si>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</si>
  <si>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</si>
  <si>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</si>
  <si>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</si>
  <si>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</si>
  <si>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</si>
  <si>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</si>
  <si>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</si>
  <si>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</si>
  <si>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</si>
  <si>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</si>
  <si>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</si>
  <si>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</si>
  <si>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</si>
  <si>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</si>
  <si>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</si>
  <si>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</si>
  <si>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</si>
  <si>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</si>
  <si>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207</t>
  </si>
  <si>
    <t xml:space="preserve">  20701</t>
  </si>
  <si>
    <t xml:space="preserve">    2070101</t>
  </si>
  <si>
    <t xml:space="preserve">    2070104</t>
  </si>
  <si>
    <t xml:space="preserve">    图书馆</t>
  </si>
  <si>
    <t xml:space="preserve">    2070109</t>
  </si>
  <si>
    <t xml:space="preserve">    群众文化</t>
  </si>
  <si>
    <t xml:space="preserve">    2070112</t>
  </si>
  <si>
    <t xml:space="preserve">    2070113</t>
  </si>
  <si>
    <t xml:space="preserve">    2070199</t>
  </si>
  <si>
    <t xml:space="preserve">  20702</t>
  </si>
  <si>
    <t xml:space="preserve">    2070204</t>
  </si>
  <si>
    <t xml:space="preserve">  20703</t>
  </si>
  <si>
    <t xml:space="preserve">    2070308</t>
  </si>
  <si>
    <t xml:space="preserve">    群众体育</t>
  </si>
  <si>
    <t xml:space="preserve">  20799</t>
  </si>
  <si>
    <t>其他文化体育与传媒支出</t>
  </si>
  <si>
    <t xml:space="preserve">    2079903</t>
  </si>
  <si>
    <t xml:space="preserve">    2079999</t>
  </si>
  <si>
    <t xml:space="preserve">    其他文化体育与传媒支出</t>
  </si>
  <si>
    <t>208</t>
  </si>
  <si>
    <t xml:space="preserve">  20805</t>
  </si>
  <si>
    <t xml:space="preserve">    2080501</t>
  </si>
  <si>
    <t xml:space="preserve">    行政单位离退休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</si>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</sst>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;[Red]\-#,##0.00\ "/>
    <numFmt numFmtId="177" formatCode="0.00_ "/>
    <numFmt numFmtId="178" formatCode="#,##0.00_);[Red]\(#,##0.00\)"/>
    <numFmt numFmtId="179" formatCode="#,##0.00;[Red]#,##0.00"/>
    <numFmt numFmtId="180" formatCode="0.00_ ;[Red]\-0.00\ "/>
  </numFmts>
  <fonts count="37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sz val="9"/>
      <name val="宋体"/>
      <charset val="134"/>
      <scheme val="minor"/>
    </font>
    <font>
      <u/>
      <sz val="9"/>
      <color rgb="FF800080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0"/>
      <color indexed="12"/>
      <name val="Arial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0">
    <xf numFmtId="0" fontId="0" fillId="0" borderId="0"/>
    <xf numFmtId="42" fontId="21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3" fillId="22" borderId="36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9" fontId="2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16" borderId="33" applyNumberFormat="0" applyFon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11" borderId="32" applyNumberFormat="0" applyAlignment="0" applyProtection="0">
      <alignment vertical="center"/>
    </xf>
    <xf numFmtId="0" fontId="36" fillId="11" borderId="36" applyNumberFormat="0" applyAlignment="0" applyProtection="0">
      <alignment vertical="center"/>
    </xf>
    <xf numFmtId="0" fontId="18" fillId="3" borderId="30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5" fillId="0" borderId="37" applyNumberFormat="0" applyFill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/>
    <xf numFmtId="0" fontId="27" fillId="1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/>
    <xf numFmtId="0" fontId="27" fillId="13" borderId="0" applyNumberFormat="0" applyBorder="0" applyAlignment="0" applyProtection="0">
      <alignment vertical="center"/>
    </xf>
    <xf numFmtId="0" fontId="0" fillId="0" borderId="0"/>
    <xf numFmtId="0" fontId="19" fillId="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0" borderId="0"/>
    <xf numFmtId="0" fontId="27" fillId="18" borderId="0" applyNumberFormat="0" applyBorder="0" applyAlignment="0" applyProtection="0">
      <alignment vertical="center"/>
    </xf>
    <xf numFmtId="0" fontId="0" fillId="0" borderId="0"/>
    <xf numFmtId="0" fontId="19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90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0" fontId="5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9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vertical="center"/>
    </xf>
    <xf numFmtId="176" fontId="9" fillId="0" borderId="7" xfId="0" applyNumberFormat="1" applyFont="1" applyFill="1" applyBorder="1" applyAlignment="1" applyProtection="1">
      <alignment horizontal="right" vertical="center"/>
    </xf>
    <xf numFmtId="176" fontId="9" fillId="0" borderId="7" xfId="0" applyNumberFormat="1" applyFont="1" applyFill="1" applyBorder="1" applyAlignment="1" applyProtection="1">
      <alignment horizontal="right" vertical="center" wrapText="1"/>
    </xf>
    <xf numFmtId="176" fontId="9" fillId="0" borderId="8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176" fontId="4" fillId="0" borderId="7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vertical="center"/>
    </xf>
    <xf numFmtId="176" fontId="9" fillId="0" borderId="2" xfId="0" applyNumberFormat="1" applyFont="1" applyFill="1" applyBorder="1" applyAlignment="1" applyProtection="1">
      <alignment horizontal="right" vertical="center" wrapText="1"/>
    </xf>
    <xf numFmtId="176" fontId="9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49" fontId="4" fillId="0" borderId="10" xfId="0" applyNumberFormat="1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49" fontId="9" fillId="0" borderId="20" xfId="0" applyNumberFormat="1" applyFont="1" applyFill="1" applyBorder="1" applyAlignment="1" applyProtection="1">
      <alignment horizontal="left" vertical="top"/>
    </xf>
    <xf numFmtId="0" fontId="9" fillId="0" borderId="20" xfId="0" applyNumberFormat="1" applyFont="1" applyFill="1" applyBorder="1" applyAlignment="1" applyProtection="1">
      <alignment horizontal="left" vertical="top"/>
    </xf>
    <xf numFmtId="0" fontId="9" fillId="0" borderId="20" xfId="0" applyNumberFormat="1" applyFont="1" applyFill="1" applyBorder="1" applyAlignment="1" applyProtection="1">
      <alignment horizontal="center" vertical="center"/>
    </xf>
    <xf numFmtId="4" fontId="9" fillId="0" borderId="20" xfId="0" applyNumberFormat="1" applyFont="1" applyFill="1" applyBorder="1" applyAlignment="1" applyProtection="1">
      <alignment horizontal="center" vertical="center"/>
    </xf>
    <xf numFmtId="4" fontId="9" fillId="0" borderId="20" xfId="0" applyNumberFormat="1" applyFont="1" applyFill="1" applyBorder="1" applyAlignment="1" applyProtection="1">
      <alignment horizontal="left" vertical="top"/>
    </xf>
    <xf numFmtId="49" fontId="4" fillId="0" borderId="20" xfId="0" applyNumberFormat="1" applyFont="1" applyFill="1" applyBorder="1" applyAlignment="1" applyProtection="1">
      <alignment horizontal="left" vertical="top"/>
    </xf>
    <xf numFmtId="0" fontId="4" fillId="0" borderId="20" xfId="0" applyNumberFormat="1" applyFont="1" applyFill="1" applyBorder="1" applyAlignment="1" applyProtection="1">
      <alignment horizontal="left" vertical="top"/>
    </xf>
    <xf numFmtId="4" fontId="4" fillId="0" borderId="20" xfId="0" applyNumberFormat="1" applyFont="1" applyFill="1" applyBorder="1" applyAlignment="1" applyProtection="1">
      <alignment horizontal="left" vertical="top"/>
    </xf>
    <xf numFmtId="177" fontId="12" fillId="0" borderId="20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 applyProtection="1">
      <alignment horizontal="center" vertical="center"/>
    </xf>
    <xf numFmtId="4" fontId="4" fillId="0" borderId="20" xfId="0" applyNumberFormat="1" applyFont="1" applyFill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176" fontId="9" fillId="0" borderId="20" xfId="0" applyNumberFormat="1" applyFont="1" applyFill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49" fontId="9" fillId="0" borderId="2" xfId="0" applyNumberFormat="1" applyFont="1" applyFill="1" applyBorder="1" applyAlignment="1" applyProtection="1">
      <alignment horizontal="left" vertical="center"/>
    </xf>
    <xf numFmtId="4" fontId="9" fillId="0" borderId="3" xfId="0" applyNumberFormat="1" applyFont="1" applyFill="1" applyBorder="1" applyAlignment="1" applyProtection="1">
      <alignment horizontal="center" vertical="center"/>
    </xf>
    <xf numFmtId="4" fontId="9" fillId="0" borderId="3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20" xfId="0" applyNumberFormat="1" applyFont="1" applyFill="1" applyBorder="1" applyAlignment="1" applyProtection="1">
      <alignment vertical="center"/>
    </xf>
    <xf numFmtId="49" fontId="4" fillId="0" borderId="21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4" fontId="4" fillId="0" borderId="13" xfId="0" applyNumberFormat="1" applyFont="1" applyFill="1" applyBorder="1" applyAlignment="1" applyProtection="1">
      <alignment horizontal="center" vertical="center"/>
    </xf>
    <xf numFmtId="4" fontId="4" fillId="0" borderId="19" xfId="0" applyNumberFormat="1" applyFont="1" applyFill="1" applyBorder="1" applyAlignment="1" applyProtection="1">
      <alignment horizontal="center" vertical="center"/>
    </xf>
    <xf numFmtId="49" fontId="9" fillId="0" borderId="12" xfId="0" applyNumberFormat="1" applyFont="1" applyFill="1" applyBorder="1" applyAlignment="1" applyProtection="1">
      <alignment horizontal="left" vertical="center"/>
    </xf>
    <xf numFmtId="49" fontId="4" fillId="0" borderId="11" xfId="0" applyNumberFormat="1" applyFont="1" applyFill="1" applyBorder="1" applyAlignment="1" applyProtection="1">
      <alignment horizontal="left" vertical="center"/>
    </xf>
    <xf numFmtId="49" fontId="4" fillId="0" borderId="20" xfId="0" applyNumberFormat="1" applyFont="1" applyFill="1" applyBorder="1" applyAlignment="1" applyProtection="1">
      <alignment horizontal="left" vertical="center"/>
    </xf>
    <xf numFmtId="4" fontId="4" fillId="0" borderId="11" xfId="0" applyNumberFormat="1" applyFont="1" applyFill="1" applyBorder="1" applyAlignment="1" applyProtection="1">
      <alignment horizontal="right" vertical="center"/>
    </xf>
    <xf numFmtId="49" fontId="9" fillId="0" borderId="19" xfId="0" applyNumberFormat="1" applyFont="1" applyFill="1" applyBorder="1" applyAlignment="1" applyProtection="1">
      <alignment horizontal="left" vertical="center"/>
    </xf>
    <xf numFmtId="4" fontId="9" fillId="0" borderId="11" xfId="0" applyNumberFormat="1" applyFont="1" applyFill="1" applyBorder="1" applyAlignment="1" applyProtection="1">
      <alignment horizontal="right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/>
    </xf>
    <xf numFmtId="176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/>
    </xf>
    <xf numFmtId="179" fontId="4" fillId="0" borderId="0" xfId="0" applyNumberFormat="1" applyFont="1" applyFill="1" applyBorder="1" applyAlignment="1" applyProtection="1">
      <alignment horizontal="center" vertical="center" wrapText="1"/>
    </xf>
    <xf numFmtId="4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60" applyFont="1" applyBorder="1" applyAlignment="1" applyProtection="1">
      <alignment horizontal="center" vertical="center"/>
    </xf>
    <xf numFmtId="180" fontId="4" fillId="0" borderId="3" xfId="63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Fill="1" applyBorder="1" applyAlignment="1" applyProtection="1">
      <alignment horizontal="center" vertical="center"/>
    </xf>
    <xf numFmtId="176" fontId="9" fillId="0" borderId="3" xfId="0" applyNumberFormat="1" applyFont="1" applyFill="1" applyBorder="1" applyAlignment="1" applyProtection="1">
      <alignment horizontal="center" vertical="center"/>
    </xf>
    <xf numFmtId="176" fontId="9" fillId="0" borderId="8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4" fontId="4" fillId="0" borderId="11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vertical="center"/>
    </xf>
    <xf numFmtId="0" fontId="4" fillId="0" borderId="23" xfId="0" applyFont="1" applyBorder="1" applyAlignment="1" applyProtection="1"/>
    <xf numFmtId="0" fontId="4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49" fontId="4" fillId="0" borderId="20" xfId="0" applyNumberFormat="1" applyFont="1" applyFill="1" applyBorder="1" applyAlignment="1" applyProtection="1">
      <alignment vertical="center"/>
    </xf>
    <xf numFmtId="176" fontId="4" fillId="0" borderId="26" xfId="55" applyNumberFormat="1" applyFont="1" applyFill="1" applyBorder="1" applyAlignment="1" applyProtection="1">
      <alignment horizontal="right" vertical="center" wrapText="1"/>
    </xf>
    <xf numFmtId="49" fontId="4" fillId="0" borderId="26" xfId="0" applyNumberFormat="1" applyFont="1" applyFill="1" applyBorder="1" applyAlignment="1" applyProtection="1">
      <alignment vertical="center"/>
    </xf>
    <xf numFmtId="176" fontId="4" fillId="0" borderId="25" xfId="0" applyNumberFormat="1" applyFont="1" applyFill="1" applyBorder="1" applyAlignment="1" applyProtection="1">
      <alignment horizontal="right" vertical="center"/>
    </xf>
    <xf numFmtId="0" fontId="2" fillId="0" borderId="0" xfId="55" applyFont="1" applyFill="1"/>
    <xf numFmtId="0" fontId="1" fillId="0" borderId="0" xfId="55" applyFont="1" applyBorder="1" applyAlignment="1" applyProtection="1"/>
    <xf numFmtId="0" fontId="2" fillId="0" borderId="0" xfId="55" applyFont="1"/>
    <xf numFmtId="0" fontId="8" fillId="0" borderId="0" xfId="55" applyFont="1" applyBorder="1" applyAlignment="1" applyProtection="1">
      <alignment vertical="center" wrapText="1"/>
    </xf>
    <xf numFmtId="0" fontId="3" fillId="0" borderId="0" xfId="55" applyFont="1" applyBorder="1" applyAlignment="1" applyProtection="1">
      <alignment horizontal="center" vertical="center"/>
    </xf>
    <xf numFmtId="0" fontId="4" fillId="0" borderId="23" xfId="55" applyFont="1" applyBorder="1" applyAlignment="1" applyProtection="1">
      <alignment vertical="center"/>
    </xf>
    <xf numFmtId="0" fontId="4" fillId="0" borderId="23" xfId="55" applyFont="1" applyBorder="1" applyAlignment="1" applyProtection="1"/>
    <xf numFmtId="0" fontId="4" fillId="0" borderId="0" xfId="55" applyFont="1" applyBorder="1" applyAlignment="1" applyProtection="1"/>
    <xf numFmtId="0" fontId="4" fillId="0" borderId="0" xfId="55" applyFont="1" applyBorder="1" applyAlignment="1" applyProtection="1">
      <alignment horizontal="right" vertical="center"/>
    </xf>
    <xf numFmtId="0" fontId="4" fillId="0" borderId="24" xfId="55" applyFont="1" applyBorder="1" applyAlignment="1" applyProtection="1">
      <alignment horizontal="center" vertical="center"/>
    </xf>
    <xf numFmtId="0" fontId="4" fillId="0" borderId="27" xfId="55" applyFont="1" applyBorder="1" applyAlignment="1" applyProtection="1">
      <alignment horizontal="center" vertical="center"/>
    </xf>
    <xf numFmtId="0" fontId="4" fillId="0" borderId="25" xfId="55" applyFont="1" applyBorder="1" applyAlignment="1" applyProtection="1">
      <alignment horizontal="center" vertical="center"/>
    </xf>
    <xf numFmtId="0" fontId="4" fillId="0" borderId="26" xfId="55" applyFont="1" applyFill="1" applyBorder="1" applyAlignment="1" applyProtection="1">
      <alignment vertical="center"/>
    </xf>
    <xf numFmtId="176" fontId="4" fillId="0" borderId="27" xfId="55" applyNumberFormat="1" applyFont="1" applyFill="1" applyBorder="1" applyAlignment="1" applyProtection="1">
      <alignment horizontal="right" vertical="center"/>
    </xf>
    <xf numFmtId="176" fontId="4" fillId="0" borderId="27" xfId="55" applyNumberFormat="1" applyFont="1" applyFill="1" applyBorder="1" applyAlignment="1" applyProtection="1">
      <alignment vertical="center"/>
    </xf>
    <xf numFmtId="176" fontId="4" fillId="0" borderId="27" xfId="55" applyNumberFormat="1" applyFont="1" applyFill="1" applyBorder="1" applyAlignment="1" applyProtection="1">
      <alignment horizontal="right" vertical="center" wrapText="1"/>
    </xf>
    <xf numFmtId="0" fontId="4" fillId="0" borderId="24" xfId="55" applyFont="1" applyFill="1" applyBorder="1" applyAlignment="1" applyProtection="1">
      <alignment vertical="center"/>
    </xf>
    <xf numFmtId="176" fontId="4" fillId="0" borderId="25" xfId="55" applyNumberFormat="1" applyFont="1" applyFill="1" applyBorder="1" applyAlignment="1" applyProtection="1">
      <alignment horizontal="right" vertical="center" wrapText="1"/>
    </xf>
    <xf numFmtId="176" fontId="4" fillId="0" borderId="26" xfId="55" applyNumberFormat="1" applyFont="1" applyFill="1" applyBorder="1" applyAlignment="1" applyProtection="1">
      <alignment vertical="center" wrapText="1"/>
    </xf>
    <xf numFmtId="4" fontId="4" fillId="0" borderId="26" xfId="55" applyNumberFormat="1" applyFont="1" applyFill="1" applyBorder="1" applyAlignment="1" applyProtection="1">
      <alignment vertical="center" wrapText="1"/>
    </xf>
    <xf numFmtId="4" fontId="4" fillId="0" borderId="26" xfId="55" applyNumberFormat="1" applyFont="1" applyFill="1" applyBorder="1" applyAlignment="1" applyProtection="1">
      <alignment wrapText="1"/>
    </xf>
    <xf numFmtId="0" fontId="4" fillId="0" borderId="26" xfId="55" applyFont="1" applyBorder="1" applyAlignment="1" applyProtection="1">
      <alignment vertical="center"/>
    </xf>
    <xf numFmtId="176" fontId="4" fillId="0" borderId="27" xfId="55" applyNumberFormat="1" applyFont="1" applyBorder="1" applyAlignment="1" applyProtection="1">
      <alignment vertical="center"/>
    </xf>
    <xf numFmtId="176" fontId="4" fillId="0" borderId="26" xfId="55" applyNumberFormat="1" applyFont="1" applyBorder="1" applyAlignment="1" applyProtection="1"/>
    <xf numFmtId="0" fontId="4" fillId="0" borderId="26" xfId="55" applyFont="1" applyFill="1" applyBorder="1" applyAlignment="1" applyProtection="1">
      <alignment horizontal="center" vertical="center"/>
    </xf>
    <xf numFmtId="176" fontId="4" fillId="0" borderId="20" xfId="55" applyNumberFormat="1" applyFont="1" applyFill="1" applyBorder="1" applyAlignment="1" applyProtection="1">
      <alignment horizontal="right" vertical="center" wrapText="1"/>
    </xf>
    <xf numFmtId="176" fontId="4" fillId="0" borderId="24" xfId="55" applyNumberFormat="1" applyFont="1" applyFill="1" applyBorder="1" applyAlignment="1" applyProtection="1">
      <alignment horizontal="center" vertical="center"/>
    </xf>
    <xf numFmtId="0" fontId="4" fillId="0" borderId="26" xfId="55" applyFont="1" applyBorder="1" applyAlignment="1" applyProtection="1">
      <alignment horizontal="center" vertical="center"/>
    </xf>
    <xf numFmtId="176" fontId="4" fillId="0" borderId="27" xfId="55" applyNumberFormat="1" applyFont="1" applyBorder="1" applyAlignment="1" applyProtection="1">
      <alignment horizontal="center" vertical="center"/>
    </xf>
    <xf numFmtId="4" fontId="4" fillId="0" borderId="27" xfId="55" applyNumberFormat="1" applyFont="1" applyFill="1" applyBorder="1" applyAlignment="1" applyProtection="1">
      <alignment horizontal="right" vertical="center" wrapText="1"/>
    </xf>
    <xf numFmtId="176" fontId="4" fillId="0" borderId="26" xfId="55" applyNumberFormat="1" applyFont="1" applyFill="1" applyBorder="1" applyAlignment="1" applyProtection="1"/>
    <xf numFmtId="176" fontId="4" fillId="0" borderId="27" xfId="55" applyNumberFormat="1" applyFont="1" applyBorder="1" applyAlignment="1" applyProtection="1">
      <alignment horizontal="right" vertical="center" wrapText="1"/>
    </xf>
    <xf numFmtId="176" fontId="4" fillId="0" borderId="27" xfId="55" applyNumberFormat="1" applyFont="1" applyBorder="1" applyAlignment="1" applyProtection="1"/>
    <xf numFmtId="0" fontId="4" fillId="0" borderId="26" xfId="55" applyFont="1" applyBorder="1" applyAlignment="1" applyProtection="1"/>
    <xf numFmtId="176" fontId="4" fillId="0" borderId="20" xfId="55" applyNumberFormat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1" xfId="1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10" applyFont="1" applyBorder="1" applyAlignment="1" applyProtection="1">
      <alignment vertical="center"/>
    </xf>
    <xf numFmtId="0" fontId="5" fillId="0" borderId="17" xfId="10" applyFont="1" applyBorder="1" applyAlignment="1" applyProtection="1">
      <alignment vertical="center" wrapText="1"/>
    </xf>
    <xf numFmtId="0" fontId="7" fillId="0" borderId="19" xfId="0" applyFont="1" applyBorder="1" applyAlignment="1" applyProtection="1">
      <alignment vertical="center"/>
    </xf>
    <xf numFmtId="0" fontId="7" fillId="0" borderId="19" xfId="0" applyFont="1" applyBorder="1" applyAlignment="1" applyProtection="1"/>
    <xf numFmtId="0" fontId="5" fillId="0" borderId="28" xfId="10" applyFont="1" applyBorder="1" applyAlignment="1" applyProtection="1">
      <alignment vertical="center"/>
    </xf>
    <xf numFmtId="0" fontId="7" fillId="0" borderId="29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49" fontId="15" fillId="0" borderId="0" xfId="0" applyNumberFormat="1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3 7" xfId="56"/>
    <cellStyle name="常规 2 4" xfId="57"/>
    <cellStyle name="常规 2 6" xfId="58"/>
    <cellStyle name="常规 2 7" xfId="59"/>
    <cellStyle name="常规 3" xfId="60"/>
    <cellStyle name="常规 3 5" xfId="61"/>
    <cellStyle name="常规 3 6" xfId="62"/>
    <cellStyle name="常规 4" xfId="63"/>
    <cellStyle name="常规 4 2" xfId="64"/>
    <cellStyle name="常规 4 3" xfId="65"/>
    <cellStyle name="常规 4 4" xfId="66"/>
    <cellStyle name="常规 4 5" xfId="67"/>
    <cellStyle name="常规 4 6" xfId="68"/>
    <cellStyle name="常规 4 7" xfId="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A19" sqref="A19:I19"/>
    </sheetView>
  </sheetViews>
  <sheetFormatPr defaultColWidth="9.14285714285714" defaultRowHeight="12.75" customHeight="1"/>
  <cols>
    <col min="1" max="9" width="17.1428571428571" style="1" customWidth="1"/>
    <col min="10" max="10" width="9" style="1" customWidth="1"/>
    <col min="11" max="16384" width="9.14285714285714" style="3"/>
  </cols>
  <sheetData>
    <row r="2" ht="14.25" customHeight="1" spans="1:10">
      <c r="A2" s="185"/>
      <c r="B2"/>
      <c r="C2"/>
      <c r="D2"/>
      <c r="E2"/>
      <c r="F2"/>
      <c r="G2"/>
      <c r="H2"/>
      <c r="I2"/>
      <c r="J2"/>
    </row>
    <row r="3" ht="18.75" customHeight="1" spans="1:10">
      <c r="A3" s="186" t="s">
        <v>0</v>
      </c>
      <c r="B3" s="187" t="s">
        <v>1</v>
      </c>
      <c r="C3" s="186"/>
      <c r="D3" s="186"/>
      <c r="E3" s="186"/>
      <c r="F3" s="186"/>
      <c r="G3" s="186"/>
      <c r="H3" s="186"/>
      <c r="I3" s="186"/>
      <c r="J3"/>
    </row>
    <row r="4" ht="16.5" customHeight="1" spans="1:10">
      <c r="A4" s="186" t="s">
        <v>2</v>
      </c>
      <c r="B4" s="186" t="s">
        <v>3</v>
      </c>
      <c r="C4" s="186"/>
      <c r="D4" s="186"/>
      <c r="E4" s="186"/>
      <c r="F4" s="186"/>
      <c r="G4" s="186"/>
      <c r="H4" s="186"/>
      <c r="I4" s="186"/>
      <c r="J4"/>
    </row>
    <row r="5" ht="14.25" customHeight="1" spans="1:10">
      <c r="A5" s="186"/>
      <c r="B5" s="186"/>
      <c r="C5" s="186"/>
      <c r="D5" s="186"/>
      <c r="E5" s="186"/>
      <c r="F5" s="186"/>
      <c r="G5" s="186"/>
      <c r="H5" s="186"/>
      <c r="I5" s="186"/>
      <c r="J5"/>
    </row>
    <row r="6" ht="14.25" customHeight="1" spans="1:10">
      <c r="A6" s="186"/>
      <c r="B6" s="186"/>
      <c r="C6" s="186"/>
      <c r="D6" s="186"/>
      <c r="E6" s="186"/>
      <c r="F6" s="186"/>
      <c r="G6" s="186"/>
      <c r="H6" s="186"/>
      <c r="I6" s="186"/>
      <c r="J6"/>
    </row>
    <row r="7" ht="14.25" customHeight="1" spans="1:10">
      <c r="A7" s="186"/>
      <c r="B7" s="186"/>
      <c r="C7" s="186"/>
      <c r="D7" s="186"/>
      <c r="E7" s="186"/>
      <c r="F7" s="186"/>
      <c r="G7" s="186"/>
      <c r="H7" s="186"/>
      <c r="I7" s="186"/>
      <c r="J7"/>
    </row>
    <row r="8" ht="14.25" customHeight="1" spans="1:10">
      <c r="A8" s="186"/>
      <c r="B8" s="186"/>
      <c r="C8" s="186"/>
      <c r="D8" s="186"/>
      <c r="E8" s="186"/>
      <c r="F8" s="186"/>
      <c r="G8" s="186"/>
      <c r="H8" s="186"/>
      <c r="I8" s="186"/>
      <c r="J8"/>
    </row>
    <row r="9" ht="33" customHeight="1" spans="1:10">
      <c r="A9" s="188" t="s">
        <v>4</v>
      </c>
      <c r="B9" s="188"/>
      <c r="C9" s="188"/>
      <c r="D9" s="188"/>
      <c r="E9" s="188"/>
      <c r="F9" s="188"/>
      <c r="G9" s="188"/>
      <c r="H9" s="188"/>
      <c r="I9" s="188"/>
      <c r="J9"/>
    </row>
    <row r="10" ht="14.25" customHeight="1" spans="1:10">
      <c r="A10" s="186"/>
      <c r="B10" s="186"/>
      <c r="C10" s="186"/>
      <c r="D10" s="186"/>
      <c r="E10" s="186"/>
      <c r="F10" s="186"/>
      <c r="G10" s="186"/>
      <c r="H10" s="186"/>
      <c r="I10" s="186"/>
      <c r="J10"/>
    </row>
    <row r="11" ht="14.25" customHeight="1" spans="1:10">
      <c r="A11" s="186"/>
      <c r="B11" s="186"/>
      <c r="C11" s="186"/>
      <c r="D11" s="186"/>
      <c r="E11" s="186"/>
      <c r="F11" s="186"/>
      <c r="G11" s="186"/>
      <c r="H11" s="186"/>
      <c r="I11" s="186"/>
      <c r="J11"/>
    </row>
    <row r="12" ht="14.25" customHeight="1" spans="1:10">
      <c r="A12" s="186"/>
      <c r="B12" s="186"/>
      <c r="C12" s="186"/>
      <c r="D12" s="186"/>
      <c r="E12" s="186"/>
      <c r="F12" s="186"/>
      <c r="G12" s="186"/>
      <c r="H12" s="186"/>
      <c r="I12" s="186"/>
      <c r="J12"/>
    </row>
    <row r="13" ht="14.25" customHeight="1" spans="1:10">
      <c r="A13" s="186"/>
      <c r="B13" s="186"/>
      <c r="C13" s="186"/>
      <c r="D13" s="186"/>
      <c r="E13" s="186"/>
      <c r="F13" s="186"/>
      <c r="G13" s="186"/>
      <c r="H13" s="186"/>
      <c r="I13" s="186"/>
      <c r="J13"/>
    </row>
    <row r="14" ht="14.25" customHeight="1" spans="1:10">
      <c r="A14" s="186"/>
      <c r="B14" s="186"/>
      <c r="C14" s="186"/>
      <c r="D14" s="186"/>
      <c r="E14" s="186"/>
      <c r="F14" s="186"/>
      <c r="G14" s="186"/>
      <c r="H14" s="186"/>
      <c r="I14" s="186"/>
      <c r="J14"/>
    </row>
    <row r="15" ht="14.25" customHeight="1" spans="1:10">
      <c r="A15" s="186"/>
      <c r="B15" s="186"/>
      <c r="C15" s="186"/>
      <c r="D15" s="186"/>
      <c r="E15" s="186"/>
      <c r="F15" s="186"/>
      <c r="G15" s="186"/>
      <c r="H15" s="186"/>
      <c r="I15" s="186"/>
      <c r="J15"/>
    </row>
    <row r="16" ht="14.25" customHeight="1" spans="1:10">
      <c r="A16" s="186"/>
      <c r="B16" s="186"/>
      <c r="C16" s="186"/>
      <c r="D16" s="186"/>
      <c r="E16" s="186"/>
      <c r="F16" s="186"/>
      <c r="G16" s="186"/>
      <c r="H16" s="186"/>
      <c r="I16" s="186"/>
      <c r="J16"/>
    </row>
    <row r="17" ht="14.25" customHeight="1" spans="1:10">
      <c r="A17" s="186"/>
      <c r="B17" s="186"/>
      <c r="C17" s="186"/>
      <c r="D17" s="186"/>
      <c r="E17" s="186"/>
      <c r="F17" s="186"/>
      <c r="G17" s="186"/>
      <c r="H17" s="186"/>
      <c r="I17" s="186"/>
      <c r="J17"/>
    </row>
    <row r="18" ht="14.25" customHeight="1" spans="1:10">
      <c r="A18" s="186"/>
      <c r="B18" s="186"/>
      <c r="C18" s="186"/>
      <c r="D18" s="186"/>
      <c r="E18" s="186"/>
      <c r="F18" s="186"/>
      <c r="G18" s="186"/>
      <c r="H18" s="186"/>
      <c r="I18" s="186"/>
      <c r="J18"/>
    </row>
    <row r="19" ht="14.25" customHeight="1" spans="1:10">
      <c r="A19" s="189" t="s">
        <v>5</v>
      </c>
      <c r="B19" s="186"/>
      <c r="C19" s="186"/>
      <c r="D19" s="186"/>
      <c r="E19" s="186"/>
      <c r="F19" s="186"/>
      <c r="G19" s="186"/>
      <c r="H19" s="186"/>
      <c r="I19" s="186"/>
      <c r="J19"/>
    </row>
    <row r="20" ht="14.25" customHeight="1" spans="1:10">
      <c r="A20" s="186"/>
      <c r="B20" s="186"/>
      <c r="C20" s="186"/>
      <c r="D20" s="186"/>
      <c r="E20" s="186"/>
      <c r="F20" s="186"/>
      <c r="G20" s="186"/>
      <c r="H20" s="186"/>
      <c r="I20" s="186"/>
      <c r="J20"/>
    </row>
    <row r="21" ht="14.25" customHeight="1" spans="1:10">
      <c r="A21" s="186"/>
      <c r="B21" s="186"/>
      <c r="C21" s="186"/>
      <c r="D21" s="186"/>
      <c r="E21" s="186"/>
      <c r="F21" s="186"/>
      <c r="G21" s="186"/>
      <c r="H21"/>
      <c r="I21" s="186"/>
      <c r="J21"/>
    </row>
    <row r="22" ht="14.25" customHeight="1" spans="1:10">
      <c r="A22" s="186"/>
      <c r="B22" s="186" t="s">
        <v>6</v>
      </c>
      <c r="C22" s="3" t="s">
        <v>7</v>
      </c>
      <c r="D22"/>
      <c r="E22" s="186" t="s">
        <v>8</v>
      </c>
      <c r="F22" s="3" t="s">
        <v>9</v>
      </c>
      <c r="G22" s="186" t="s">
        <v>10</v>
      </c>
      <c r="H22" s="3" t="s">
        <v>11</v>
      </c>
      <c r="I22" s="186"/>
      <c r="J22"/>
    </row>
    <row r="23" ht="15.75" customHeight="1" spans="1:10">
      <c r="A23"/>
      <c r="B23" s="186" t="s">
        <v>12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.14285714285714" defaultRowHeight="12.75" customHeight="1" outlineLevelCol="3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3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13</v>
      </c>
      <c r="C2" s="4"/>
      <c r="D2"/>
    </row>
    <row r="3" ht="24.75" customHeight="1" spans="1:4">
      <c r="A3"/>
      <c r="B3" s="174"/>
      <c r="C3"/>
      <c r="D3"/>
    </row>
    <row r="4" ht="24.75" customHeight="1" spans="1:4">
      <c r="A4"/>
      <c r="B4" s="175" t="s">
        <v>14</v>
      </c>
      <c r="C4" s="176" t="s">
        <v>15</v>
      </c>
      <c r="D4"/>
    </row>
    <row r="5" ht="24.75" customHeight="1" spans="1:4">
      <c r="A5"/>
      <c r="B5" s="177" t="s">
        <v>16</v>
      </c>
      <c r="C5" s="178"/>
      <c r="D5"/>
    </row>
    <row r="6" ht="24.75" customHeight="1" spans="1:4">
      <c r="A6"/>
      <c r="B6" s="177" t="s">
        <v>17</v>
      </c>
      <c r="C6" s="178" t="s">
        <v>18</v>
      </c>
      <c r="D6"/>
    </row>
    <row r="7" ht="24.75" customHeight="1" spans="1:4">
      <c r="A7"/>
      <c r="B7" s="177" t="s">
        <v>19</v>
      </c>
      <c r="C7" s="178" t="s">
        <v>20</v>
      </c>
      <c r="D7"/>
    </row>
    <row r="8" ht="24.75" customHeight="1" spans="1:4">
      <c r="A8"/>
      <c r="B8" s="177" t="s">
        <v>21</v>
      </c>
      <c r="C8" s="178"/>
      <c r="D8"/>
    </row>
    <row r="9" ht="24.75" customHeight="1" spans="1:4">
      <c r="A9"/>
      <c r="B9" s="177" t="s">
        <v>22</v>
      </c>
      <c r="C9" s="178" t="s">
        <v>23</v>
      </c>
      <c r="D9"/>
    </row>
    <row r="10" ht="24.75" customHeight="1" spans="1:4">
      <c r="A10"/>
      <c r="B10" s="177" t="s">
        <v>24</v>
      </c>
      <c r="C10" s="178" t="s">
        <v>25</v>
      </c>
      <c r="D10"/>
    </row>
    <row r="11" ht="24.75" customHeight="1" spans="1:4">
      <c r="A11"/>
      <c r="B11" s="179" t="s">
        <v>26</v>
      </c>
      <c r="C11" s="178" t="s">
        <v>27</v>
      </c>
      <c r="D11"/>
    </row>
    <row r="12" ht="24.75" customHeight="1" spans="1:4">
      <c r="A12"/>
      <c r="B12" s="180" t="s">
        <v>28</v>
      </c>
      <c r="C12" s="181" t="s">
        <v>29</v>
      </c>
      <c r="D12"/>
    </row>
    <row r="13" ht="24.75" customHeight="1" spans="1:4">
      <c r="A13"/>
      <c r="B13" s="180" t="s">
        <v>30</v>
      </c>
      <c r="C13" s="182"/>
      <c r="D13"/>
    </row>
    <row r="14" ht="24.75" customHeight="1" spans="1:4">
      <c r="A14"/>
      <c r="B14" s="180" t="s">
        <v>31</v>
      </c>
      <c r="C14" s="182"/>
      <c r="D14"/>
    </row>
    <row r="15" ht="24.75" customHeight="1" spans="1:4">
      <c r="A15"/>
      <c r="B15" s="183" t="s">
        <v>32</v>
      </c>
      <c r="C15" s="184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workbookViewId="0">
      <selection activeCell="D15" sqref="D15"/>
    </sheetView>
  </sheetViews>
  <sheetFormatPr defaultColWidth="9.14285714285714" defaultRowHeight="12.75" customHeight="1" outlineLevelCol="3"/>
  <cols>
    <col min="1" max="1" width="29.7142857142857" style="140" customWidth="1"/>
    <col min="2" max="2" width="17.5714285714286" style="140" customWidth="1"/>
    <col min="3" max="3" width="28.5714285714286" style="140" customWidth="1"/>
    <col min="4" max="4" width="15.5714285714286" style="140" customWidth="1"/>
    <col min="5" max="16384" width="9.14285714285714" style="141"/>
  </cols>
  <sheetData>
    <row r="1" ht="24.75" customHeight="1" spans="1:1">
      <c r="A1" s="142" t="s">
        <v>33</v>
      </c>
    </row>
    <row r="2" ht="24.75" customHeight="1" spans="1:4">
      <c r="A2" s="143" t="s">
        <v>34</v>
      </c>
      <c r="B2" s="143"/>
      <c r="C2" s="143"/>
      <c r="D2" s="143"/>
    </row>
    <row r="3" ht="24.75" customHeight="1" spans="1:4">
      <c r="A3" s="144"/>
      <c r="B3" s="145"/>
      <c r="C3" s="146"/>
      <c r="D3" s="147" t="s">
        <v>35</v>
      </c>
    </row>
    <row r="4" ht="24.75" customHeight="1" spans="1:4">
      <c r="A4" s="148" t="s">
        <v>36</v>
      </c>
      <c r="B4" s="149"/>
      <c r="C4" s="149" t="s">
        <v>37</v>
      </c>
      <c r="D4" s="150"/>
    </row>
    <row r="5" ht="24.75" customHeight="1" spans="1:4">
      <c r="A5" s="148" t="s">
        <v>38</v>
      </c>
      <c r="B5" s="149" t="s">
        <v>39</v>
      </c>
      <c r="C5" s="149" t="s">
        <v>38</v>
      </c>
      <c r="D5" s="150" t="s">
        <v>39</v>
      </c>
    </row>
    <row r="6" s="139" customFormat="1" ht="24.75" customHeight="1" spans="1:4">
      <c r="A6" s="151" t="s">
        <v>40</v>
      </c>
      <c r="B6" s="152">
        <v>1602.76</v>
      </c>
      <c r="C6" s="153" t="s">
        <v>41</v>
      </c>
      <c r="D6" s="136"/>
    </row>
    <row r="7" s="139" customFormat="1" ht="24.75" customHeight="1" spans="1:4">
      <c r="A7" s="151" t="s">
        <v>42</v>
      </c>
      <c r="B7" s="154"/>
      <c r="C7" s="153" t="s">
        <v>43</v>
      </c>
      <c r="D7" s="136"/>
    </row>
    <row r="8" s="139" customFormat="1" ht="24.75" customHeight="1" spans="1:4">
      <c r="A8" s="155" t="s">
        <v>44</v>
      </c>
      <c r="B8" s="154"/>
      <c r="C8" s="153" t="s">
        <v>45</v>
      </c>
      <c r="D8" s="136"/>
    </row>
    <row r="9" s="139" customFormat="1" ht="24.75" customHeight="1" spans="1:4">
      <c r="A9" s="151" t="s">
        <v>46</v>
      </c>
      <c r="B9" s="154"/>
      <c r="C9" s="153" t="s">
        <v>47</v>
      </c>
      <c r="D9" s="136"/>
    </row>
    <row r="10" s="139" customFormat="1" ht="24.75" customHeight="1" spans="1:3">
      <c r="A10" s="151" t="s">
        <v>48</v>
      </c>
      <c r="B10" s="154"/>
      <c r="C10" s="153" t="s">
        <v>49</v>
      </c>
    </row>
    <row r="11" s="139" customFormat="1" ht="24.75" customHeight="1" spans="1:4">
      <c r="A11" s="155" t="s">
        <v>50</v>
      </c>
      <c r="B11" s="154"/>
      <c r="C11" s="153" t="s">
        <v>51</v>
      </c>
      <c r="D11" s="156"/>
    </row>
    <row r="12" s="139" customFormat="1" ht="24.75" customHeight="1" spans="1:4">
      <c r="A12" s="155" t="s">
        <v>52</v>
      </c>
      <c r="B12" s="154"/>
      <c r="C12" s="153" t="s">
        <v>53</v>
      </c>
      <c r="D12" s="136">
        <v>1391.7</v>
      </c>
    </row>
    <row r="13" s="139" customFormat="1" ht="24.75" customHeight="1" spans="1:4">
      <c r="A13" s="151" t="s">
        <v>54</v>
      </c>
      <c r="B13" s="154"/>
      <c r="C13" s="153" t="s">
        <v>55</v>
      </c>
      <c r="D13" s="157">
        <v>107.83</v>
      </c>
    </row>
    <row r="14" s="139" customFormat="1" ht="24.75" customHeight="1" spans="1:4">
      <c r="A14" s="151" t="s">
        <v>56</v>
      </c>
      <c r="B14" s="154"/>
      <c r="C14" s="153" t="s">
        <v>57</v>
      </c>
      <c r="D14" s="157"/>
    </row>
    <row r="15" s="139" customFormat="1" ht="24.75" customHeight="1" spans="1:4">
      <c r="A15" s="155"/>
      <c r="B15" s="153"/>
      <c r="C15" s="153" t="s">
        <v>58</v>
      </c>
      <c r="D15" s="157">
        <v>49.07</v>
      </c>
    </row>
    <row r="16" s="139" customFormat="1" ht="24.75" customHeight="1" spans="1:4">
      <c r="A16" s="155"/>
      <c r="B16" s="153"/>
      <c r="C16" s="153" t="s">
        <v>59</v>
      </c>
      <c r="D16" s="157"/>
    </row>
    <row r="17" s="139" customFormat="1" ht="24.75" customHeight="1" spans="1:4">
      <c r="A17" s="151"/>
      <c r="B17" s="153"/>
      <c r="C17" s="153" t="s">
        <v>60</v>
      </c>
      <c r="D17" s="157"/>
    </row>
    <row r="18" s="139" customFormat="1" ht="24.75" customHeight="1" spans="1:4">
      <c r="A18" s="151"/>
      <c r="B18" s="153"/>
      <c r="C18" s="153" t="s">
        <v>61</v>
      </c>
      <c r="D18" s="157"/>
    </row>
    <row r="19" s="139" customFormat="1" ht="24.75" customHeight="1" spans="1:4">
      <c r="A19" s="151"/>
      <c r="B19" s="153"/>
      <c r="C19" s="153" t="s">
        <v>62</v>
      </c>
      <c r="D19" s="157"/>
    </row>
    <row r="20" s="139" customFormat="1" ht="24.75" customHeight="1" spans="1:4">
      <c r="A20" s="151"/>
      <c r="B20" s="153"/>
      <c r="C20" s="153" t="s">
        <v>63</v>
      </c>
      <c r="D20" s="157"/>
    </row>
    <row r="21" s="139" customFormat="1" ht="24.75" customHeight="1" spans="1:4">
      <c r="A21" s="151"/>
      <c r="B21" s="153"/>
      <c r="C21" s="153" t="s">
        <v>64</v>
      </c>
      <c r="D21" s="157"/>
    </row>
    <row r="22" s="139" customFormat="1" ht="24.75" customHeight="1" spans="1:4">
      <c r="A22" s="151"/>
      <c r="B22" s="153"/>
      <c r="C22" s="153" t="s">
        <v>65</v>
      </c>
      <c r="D22" s="157"/>
    </row>
    <row r="23" s="139" customFormat="1" ht="24.75" customHeight="1" spans="1:4">
      <c r="A23" s="151"/>
      <c r="B23" s="153"/>
      <c r="C23" s="153" t="s">
        <v>66</v>
      </c>
      <c r="D23" s="157"/>
    </row>
    <row r="24" s="139" customFormat="1" ht="24.75" customHeight="1" spans="1:4">
      <c r="A24" s="151"/>
      <c r="B24" s="153"/>
      <c r="C24" s="153" t="s">
        <v>67</v>
      </c>
      <c r="D24" s="157"/>
    </row>
    <row r="25" s="139" customFormat="1" ht="24.75" customHeight="1" spans="1:4">
      <c r="A25" s="151"/>
      <c r="B25" s="153"/>
      <c r="C25" s="153" t="s">
        <v>68</v>
      </c>
      <c r="D25" s="157">
        <v>54.16</v>
      </c>
    </row>
    <row r="26" s="139" customFormat="1" ht="24.75" customHeight="1" spans="1:4">
      <c r="A26" s="151"/>
      <c r="B26" s="153"/>
      <c r="C26" s="153" t="s">
        <v>69</v>
      </c>
      <c r="D26" s="157"/>
    </row>
    <row r="27" s="139" customFormat="1" ht="24.75" customHeight="1" spans="1:4">
      <c r="A27" s="151"/>
      <c r="B27" s="153"/>
      <c r="C27" s="153" t="s">
        <v>70</v>
      </c>
      <c r="D27" s="157"/>
    </row>
    <row r="28" s="139" customFormat="1" ht="24.75" customHeight="1" spans="1:4">
      <c r="A28" s="151"/>
      <c r="B28" s="153"/>
      <c r="C28" s="153" t="s">
        <v>71</v>
      </c>
      <c r="D28" s="158"/>
    </row>
    <row r="29" s="139" customFormat="1" ht="24.75" customHeight="1" spans="1:4">
      <c r="A29" s="151"/>
      <c r="B29" s="153"/>
      <c r="C29" s="153" t="s">
        <v>72</v>
      </c>
      <c r="D29" s="158"/>
    </row>
    <row r="30" s="139" customFormat="1" ht="24.75" customHeight="1" spans="1:4">
      <c r="A30" s="151"/>
      <c r="B30" s="153"/>
      <c r="C30" s="153" t="s">
        <v>73</v>
      </c>
      <c r="D30" s="158"/>
    </row>
    <row r="31" s="139" customFormat="1" ht="24.75" customHeight="1" spans="1:4">
      <c r="A31" s="151"/>
      <c r="B31" s="153"/>
      <c r="C31" s="153" t="s">
        <v>74</v>
      </c>
      <c r="D31" s="158"/>
    </row>
    <row r="32" s="139" customFormat="1" ht="24.75" customHeight="1" spans="1:4">
      <c r="A32" s="151"/>
      <c r="B32" s="153"/>
      <c r="C32" s="153" t="s">
        <v>75</v>
      </c>
      <c r="D32" s="158"/>
    </row>
    <row r="33" s="139" customFormat="1" ht="24.75" customHeight="1" spans="1:4">
      <c r="A33" s="151"/>
      <c r="B33" s="153"/>
      <c r="C33" s="153" t="s">
        <v>76</v>
      </c>
      <c r="D33" s="158"/>
    </row>
    <row r="34" s="139" customFormat="1" ht="24.75" customHeight="1" spans="1:4">
      <c r="A34" s="151"/>
      <c r="B34" s="153"/>
      <c r="C34" s="153" t="s">
        <v>77</v>
      </c>
      <c r="D34" s="159"/>
    </row>
    <row r="35" ht="24.75" customHeight="1" spans="1:4">
      <c r="A35" s="160"/>
      <c r="B35" s="161"/>
      <c r="C35" s="161"/>
      <c r="D35" s="162"/>
    </row>
    <row r="36" s="139" customFormat="1" ht="24.75" customHeight="1" spans="1:4">
      <c r="A36" s="163" t="s">
        <v>78</v>
      </c>
      <c r="B36" s="164">
        <v>1602.76</v>
      </c>
      <c r="C36" s="165" t="s">
        <v>79</v>
      </c>
      <c r="D36" s="136">
        <v>1602.76</v>
      </c>
    </row>
    <row r="37" ht="24.75" customHeight="1" spans="1:4">
      <c r="A37" s="166"/>
      <c r="B37" s="161"/>
      <c r="C37" s="167"/>
      <c r="D37" s="162"/>
    </row>
    <row r="38" ht="24.75" customHeight="1" spans="1:4">
      <c r="A38" s="166"/>
      <c r="B38" s="161"/>
      <c r="C38" s="167"/>
      <c r="D38" s="162"/>
    </row>
    <row r="39" s="139" customFormat="1" ht="24.75" customHeight="1" spans="1:4">
      <c r="A39" s="151" t="s">
        <v>80</v>
      </c>
      <c r="B39" s="168"/>
      <c r="C39" s="153" t="s">
        <v>81</v>
      </c>
      <c r="D39" s="156"/>
    </row>
    <row r="40" s="139" customFormat="1" ht="24.75" customHeight="1" spans="1:4">
      <c r="A40" s="151" t="s">
        <v>82</v>
      </c>
      <c r="B40" s="168">
        <v>0</v>
      </c>
      <c r="C40" s="153"/>
      <c r="D40" s="169"/>
    </row>
    <row r="41" ht="24.75" customHeight="1" spans="1:4">
      <c r="A41" s="141"/>
      <c r="B41" s="170"/>
      <c r="C41" s="171"/>
      <c r="D41" s="162"/>
    </row>
    <row r="42" ht="24.75" customHeight="1" spans="1:4">
      <c r="A42" s="172"/>
      <c r="B42" s="170"/>
      <c r="C42" s="171"/>
      <c r="D42" s="162"/>
    </row>
    <row r="43" s="139" customFormat="1" ht="24.75" customHeight="1" spans="1:4">
      <c r="A43" s="163" t="s">
        <v>83</v>
      </c>
      <c r="B43" s="164">
        <v>1602.76</v>
      </c>
      <c r="C43" s="173" t="s">
        <v>84</v>
      </c>
      <c r="D43" s="136">
        <v>1602.76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1"/>
  <sheetViews>
    <sheetView showGridLines="0" showZeros="0" topLeftCell="A22" workbookViewId="0">
      <selection activeCell="A13" sqref="A13"/>
    </sheetView>
  </sheetViews>
  <sheetFormatPr defaultColWidth="9.14285714285714" defaultRowHeight="12.75" customHeight="1" outlineLevelCol="2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3"/>
  </cols>
  <sheetData>
    <row r="1" ht="24.75" customHeight="1" spans="1:1">
      <c r="A1" s="130" t="s">
        <v>33</v>
      </c>
    </row>
    <row r="2" ht="24.75" customHeight="1" spans="1:2">
      <c r="A2" s="4" t="s">
        <v>85</v>
      </c>
      <c r="B2" s="4"/>
    </row>
    <row r="3" ht="24.75" customHeight="1" spans="1:2">
      <c r="A3" s="131"/>
      <c r="B3" s="132"/>
    </row>
    <row r="4" ht="24" customHeight="1" spans="1:2">
      <c r="A4" s="133" t="s">
        <v>38</v>
      </c>
      <c r="B4" s="134" t="s">
        <v>39</v>
      </c>
    </row>
    <row r="5" s="12" customFormat="1" ht="24.75" customHeight="1" spans="1:3">
      <c r="A5" s="135" t="s">
        <v>40</v>
      </c>
      <c r="B5" s="136">
        <v>1602.76</v>
      </c>
      <c r="C5" s="2"/>
    </row>
    <row r="6" ht="24.75" customHeight="1" spans="1:2">
      <c r="A6" s="135" t="s">
        <v>86</v>
      </c>
      <c r="B6" s="136">
        <v>1602.76</v>
      </c>
    </row>
    <row r="7" ht="24.75" customHeight="1" spans="1:2">
      <c r="A7" s="137" t="s">
        <v>87</v>
      </c>
      <c r="B7" s="138"/>
    </row>
    <row r="8" ht="24.75" customHeight="1" spans="1:2">
      <c r="A8" s="137" t="s">
        <v>88</v>
      </c>
      <c r="B8" s="138"/>
    </row>
    <row r="9" ht="24.75" customHeight="1" spans="1:2">
      <c r="A9" s="137" t="s">
        <v>89</v>
      </c>
      <c r="B9" s="138"/>
    </row>
    <row r="10" ht="24.75" customHeight="1" spans="1:2">
      <c r="A10" s="137" t="s">
        <v>42</v>
      </c>
      <c r="B10" s="138"/>
    </row>
    <row r="11" ht="24.75" customHeight="1" spans="1:2">
      <c r="A11" s="137" t="s">
        <v>44</v>
      </c>
      <c r="B11" s="138"/>
    </row>
    <row r="12" ht="24.75" customHeight="1" spans="1:2">
      <c r="A12" s="137" t="s">
        <v>46</v>
      </c>
      <c r="B12" s="138"/>
    </row>
    <row r="13" ht="24.75" customHeight="1" spans="1:2">
      <c r="A13" s="137" t="s">
        <v>48</v>
      </c>
      <c r="B13" s="138"/>
    </row>
    <row r="14" ht="24.75" customHeight="1" spans="1:2">
      <c r="A14" s="137" t="s">
        <v>50</v>
      </c>
      <c r="B14" s="138"/>
    </row>
    <row r="15" ht="24.75" customHeight="1" spans="1:2">
      <c r="A15" s="137" t="s">
        <v>52</v>
      </c>
      <c r="B15" s="138"/>
    </row>
    <row r="16" ht="24.75" customHeight="1" spans="1:2">
      <c r="A16" s="137" t="s">
        <v>54</v>
      </c>
      <c r="B16" s="138"/>
    </row>
    <row r="17" ht="24.75" customHeight="1" spans="1:2">
      <c r="A17" s="137" t="s">
        <v>56</v>
      </c>
      <c r="B17" s="138"/>
    </row>
    <row r="18" ht="24.75" customHeight="1" spans="1:2">
      <c r="A18" s="135" t="s">
        <v>90</v>
      </c>
      <c r="B18" s="136">
        <v>1602.76</v>
      </c>
    </row>
    <row r="19" ht="24.75" customHeight="1" spans="1:2">
      <c r="A19" s="137"/>
      <c r="B19" s="138"/>
    </row>
    <row r="20" ht="24.75" customHeight="1" spans="1:2">
      <c r="A20" s="137"/>
      <c r="B20" s="138"/>
    </row>
    <row r="21" ht="24.75" customHeight="1" spans="1:2">
      <c r="A21" s="137"/>
      <c r="B21" s="138"/>
    </row>
    <row r="22" ht="24.75" customHeight="1" spans="1:2">
      <c r="A22" s="137" t="s">
        <v>91</v>
      </c>
      <c r="B22" s="138"/>
    </row>
    <row r="23" ht="24.75" customHeight="1" spans="1:2">
      <c r="A23" s="137" t="s">
        <v>80</v>
      </c>
      <c r="B23" s="138"/>
    </row>
    <row r="24" ht="24.75" customHeight="1" spans="1:2">
      <c r="A24" s="137" t="s">
        <v>92</v>
      </c>
      <c r="B24" s="138"/>
    </row>
    <row r="25" ht="24.75" customHeight="1" spans="1:2">
      <c r="A25" s="137" t="s">
        <v>93</v>
      </c>
      <c r="B25" s="138"/>
    </row>
    <row r="26" ht="24.75" customHeight="1" spans="1:2">
      <c r="A26" s="137" t="s">
        <v>94</v>
      </c>
      <c r="B26" s="138"/>
    </row>
    <row r="27" ht="24.75" customHeight="1" spans="1:2">
      <c r="A27" s="137" t="s">
        <v>95</v>
      </c>
      <c r="B27" s="138"/>
    </row>
    <row r="28" ht="24.75" customHeight="1" spans="1:2">
      <c r="A28" s="137" t="s">
        <v>96</v>
      </c>
      <c r="B28" s="138"/>
    </row>
    <row r="29" ht="24.75" customHeight="1" spans="1:2">
      <c r="A29" s="137" t="s">
        <v>97</v>
      </c>
      <c r="B29" s="138"/>
    </row>
    <row r="30" ht="24.75" customHeight="1" spans="1:2">
      <c r="A30" s="137" t="s">
        <v>82</v>
      </c>
      <c r="B30" s="138"/>
    </row>
    <row r="31" ht="24.75" customHeight="1" spans="1:2">
      <c r="A31" s="137" t="s">
        <v>98</v>
      </c>
      <c r="B31" s="138"/>
    </row>
    <row r="32" ht="24.75" customHeight="1" spans="1:2">
      <c r="A32" s="137" t="s">
        <v>99</v>
      </c>
      <c r="B32" s="138"/>
    </row>
    <row r="33" ht="24.75" customHeight="1" spans="1:2">
      <c r="A33" s="137" t="s">
        <v>100</v>
      </c>
      <c r="B33" s="138"/>
    </row>
    <row r="34" ht="24.75" customHeight="1" spans="1:2">
      <c r="A34" s="137" t="s">
        <v>101</v>
      </c>
      <c r="B34" s="138"/>
    </row>
    <row r="35" ht="24.75" customHeight="1" spans="1:2">
      <c r="A35" s="137" t="s">
        <v>102</v>
      </c>
      <c r="B35" s="138"/>
    </row>
    <row r="36" ht="24.75" customHeight="1" spans="1:2">
      <c r="A36" s="135" t="s">
        <v>103</v>
      </c>
      <c r="B36" s="136">
        <v>1602.76</v>
      </c>
    </row>
    <row r="37" ht="16.5" customHeight="1"/>
    <row r="38" ht="16.5" customHeight="1"/>
    <row r="40" ht="24.75" customHeight="1" spans="1:2">
      <c r="A40" s="3"/>
      <c r="B40" s="3"/>
    </row>
    <row r="41" ht="24.75" customHeight="1" spans="1:2">
      <c r="A41" s="3"/>
      <c r="B41" s="3"/>
    </row>
    <row r="42" ht="24.75" customHeight="1" spans="1:2">
      <c r="A42" s="3"/>
      <c r="B42" s="3"/>
    </row>
    <row r="43" ht="24.75" customHeight="1" spans="1:2">
      <c r="A43" s="3"/>
      <c r="B43" s="3"/>
    </row>
    <row r="44" ht="24.75" customHeight="1" spans="1:2">
      <c r="A44" s="3"/>
      <c r="B44" s="3"/>
    </row>
    <row r="45" ht="24.75" customHeight="1" spans="1:2">
      <c r="A45" s="3"/>
      <c r="B45" s="3"/>
    </row>
    <row r="46" ht="24.75" customHeight="1" spans="1:2">
      <c r="A46" s="3"/>
      <c r="B46" s="3"/>
    </row>
    <row r="47" ht="24.75" customHeight="1" spans="1:2">
      <c r="A47" s="3"/>
      <c r="B47" s="3"/>
    </row>
    <row r="48" ht="24.75" customHeight="1" spans="1:2">
      <c r="A48" s="3"/>
      <c r="B48" s="3"/>
    </row>
    <row r="49" ht="24.75" customHeight="1" spans="1:2">
      <c r="A49" s="3"/>
      <c r="B49" s="3"/>
    </row>
    <row r="50" ht="24.75" customHeight="1" spans="1:2">
      <c r="A50" s="3"/>
      <c r="B50" s="3"/>
    </row>
    <row r="51" ht="24.75" customHeight="1" spans="1:2">
      <c r="A51" s="3"/>
      <c r="B51" s="3"/>
    </row>
    <row r="52" ht="24.75" customHeight="1" spans="1:2">
      <c r="A52" s="3"/>
      <c r="B52" s="3"/>
    </row>
    <row r="53" ht="24.75" customHeight="1" spans="1:2">
      <c r="A53" s="3"/>
      <c r="B53" s="3"/>
    </row>
    <row r="54" ht="24.75" customHeight="1" spans="1:2">
      <c r="A54" s="3"/>
      <c r="B54" s="3"/>
    </row>
    <row r="55" ht="24.75" customHeight="1" spans="1:2">
      <c r="A55" s="3"/>
      <c r="B55" s="3"/>
    </row>
    <row r="56" ht="24.75" customHeight="1" spans="1:2">
      <c r="A56" s="3"/>
      <c r="B56" s="3"/>
    </row>
    <row r="57" ht="24.75" customHeight="1" spans="1:2">
      <c r="A57" s="3"/>
      <c r="B57" s="3"/>
    </row>
    <row r="58" ht="24.75" customHeight="1" spans="1:2">
      <c r="A58" s="3"/>
      <c r="B58" s="3"/>
    </row>
    <row r="59" ht="24.75" customHeight="1" spans="1:2">
      <c r="A59" s="3"/>
      <c r="B59" s="3"/>
    </row>
    <row r="60" ht="24.75" customHeight="1" spans="1:2">
      <c r="A60" s="3"/>
      <c r="B60" s="3"/>
    </row>
    <row r="61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topLeftCell="A4" workbookViewId="0">
      <selection activeCell="B28" sqref="B28"/>
    </sheetView>
  </sheetViews>
  <sheetFormatPr defaultColWidth="9.14285714285714" defaultRowHeight="12.75" customHeight="1" outlineLevelCol="6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6384" width="9.14285714285714" style="3"/>
  </cols>
  <sheetData>
    <row r="1" ht="24.75" customHeight="1" spans="1:1">
      <c r="A1" s="22" t="s">
        <v>33</v>
      </c>
    </row>
    <row r="2" ht="24.75" customHeight="1" spans="1:5">
      <c r="A2" s="117" t="s">
        <v>104</v>
      </c>
      <c r="B2" s="117"/>
      <c r="C2" s="117"/>
      <c r="D2" s="117"/>
      <c r="E2" s="117"/>
    </row>
    <row r="3" ht="24.75" customHeight="1" spans="1:5">
      <c r="A3" s="98"/>
      <c r="B3" s="98"/>
      <c r="E3" s="5" t="s">
        <v>35</v>
      </c>
    </row>
    <row r="4" ht="24.75" customHeight="1" spans="1:5">
      <c r="A4" s="6" t="s">
        <v>105</v>
      </c>
      <c r="B4" s="6" t="s">
        <v>106</v>
      </c>
      <c r="C4" s="7" t="s">
        <v>107</v>
      </c>
      <c r="D4" s="8" t="s">
        <v>108</v>
      </c>
      <c r="E4" s="118" t="s">
        <v>109</v>
      </c>
    </row>
    <row r="5" ht="24.75" customHeight="1" spans="1:5">
      <c r="A5" s="6" t="s">
        <v>110</v>
      </c>
      <c r="B5" s="6">
        <v>1</v>
      </c>
      <c r="C5" s="7">
        <v>2</v>
      </c>
      <c r="D5" s="8">
        <v>3</v>
      </c>
      <c r="E5" s="119">
        <v>4</v>
      </c>
    </row>
    <row r="6" s="12" customFormat="1" ht="29.25" customHeight="1" spans="1:7">
      <c r="A6" s="120" t="s">
        <v>111</v>
      </c>
      <c r="B6" s="121">
        <f>C6+D6</f>
        <v>1602.76</v>
      </c>
      <c r="C6" s="121">
        <f>C7+C22+C28+C32</f>
        <v>666.81</v>
      </c>
      <c r="D6" s="122">
        <f>D7+D22</f>
        <v>935.95</v>
      </c>
      <c r="E6" s="123"/>
      <c r="F6" s="2"/>
      <c r="G6" s="2"/>
    </row>
    <row r="7" ht="29.25" customHeight="1" spans="1:5">
      <c r="A7" s="80" t="s">
        <v>112</v>
      </c>
      <c r="B7" s="121">
        <f t="shared" ref="B7:B35" si="0">C7+D7</f>
        <v>1391.7</v>
      </c>
      <c r="C7" s="81">
        <v>466.91</v>
      </c>
      <c r="D7" s="122">
        <f>D8+D15+D17+D19</f>
        <v>924.79</v>
      </c>
      <c r="E7" s="123"/>
    </row>
    <row r="8" ht="29.25" customHeight="1" spans="1:5">
      <c r="A8" s="120" t="s">
        <v>113</v>
      </c>
      <c r="B8" s="121">
        <f t="shared" si="0"/>
        <v>1129.23</v>
      </c>
      <c r="C8" s="81">
        <v>466.91</v>
      </c>
      <c r="D8" s="122">
        <f>SUM(D9:D14)</f>
        <v>662.32</v>
      </c>
      <c r="E8" s="123"/>
    </row>
    <row r="9" ht="29.25" customHeight="1" spans="1:5">
      <c r="A9" s="124" t="s">
        <v>114</v>
      </c>
      <c r="B9" s="125">
        <f t="shared" si="0"/>
        <v>474.23</v>
      </c>
      <c r="C9" s="83">
        <v>466.91</v>
      </c>
      <c r="D9" s="126">
        <v>7.32</v>
      </c>
      <c r="E9" s="127"/>
    </row>
    <row r="10" ht="29.25" customHeight="1" spans="1:5">
      <c r="A10" s="124" t="s">
        <v>115</v>
      </c>
      <c r="B10" s="125">
        <f t="shared" si="0"/>
        <v>31</v>
      </c>
      <c r="C10" s="128"/>
      <c r="D10" s="126">
        <v>31</v>
      </c>
      <c r="E10" s="127"/>
    </row>
    <row r="11" ht="29.25" customHeight="1" spans="1:5">
      <c r="A11" s="124" t="s">
        <v>116</v>
      </c>
      <c r="B11" s="125">
        <f t="shared" si="0"/>
        <v>365</v>
      </c>
      <c r="C11" s="128"/>
      <c r="D11" s="126">
        <v>365</v>
      </c>
      <c r="E11" s="127"/>
    </row>
    <row r="12" ht="29.25" customHeight="1" spans="1:5">
      <c r="A12" s="124" t="s">
        <v>117</v>
      </c>
      <c r="B12" s="125">
        <f t="shared" si="0"/>
        <v>5</v>
      </c>
      <c r="C12" s="128"/>
      <c r="D12" s="126">
        <v>5</v>
      </c>
      <c r="E12" s="127"/>
    </row>
    <row r="13" ht="29.25" customHeight="1" spans="1:5">
      <c r="A13" s="124" t="s">
        <v>118</v>
      </c>
      <c r="B13" s="125">
        <f t="shared" si="0"/>
        <v>90</v>
      </c>
      <c r="C13" s="128"/>
      <c r="D13" s="126">
        <v>90</v>
      </c>
      <c r="E13" s="127"/>
    </row>
    <row r="14" ht="29.25" customHeight="1" spans="1:5">
      <c r="A14" s="124" t="s">
        <v>119</v>
      </c>
      <c r="B14" s="125">
        <f t="shared" si="0"/>
        <v>164</v>
      </c>
      <c r="C14" s="128"/>
      <c r="D14" s="126">
        <v>164</v>
      </c>
      <c r="E14" s="127"/>
    </row>
    <row r="15" ht="29.25" customHeight="1" spans="1:5">
      <c r="A15" s="120" t="s">
        <v>120</v>
      </c>
      <c r="B15" s="121">
        <f t="shared" si="0"/>
        <v>10</v>
      </c>
      <c r="C15" s="128"/>
      <c r="D15" s="122">
        <f>D16</f>
        <v>10</v>
      </c>
      <c r="E15" s="127"/>
    </row>
    <row r="16" ht="29.25" customHeight="1" spans="1:5">
      <c r="A16" s="124" t="s">
        <v>121</v>
      </c>
      <c r="B16" s="125">
        <f t="shared" si="0"/>
        <v>10</v>
      </c>
      <c r="C16" s="128"/>
      <c r="D16" s="126">
        <v>10</v>
      </c>
      <c r="E16" s="127"/>
    </row>
    <row r="17" ht="29.25" customHeight="1" spans="1:5">
      <c r="A17" s="120" t="s">
        <v>122</v>
      </c>
      <c r="B17" s="121">
        <f t="shared" si="0"/>
        <v>80</v>
      </c>
      <c r="C17" s="128"/>
      <c r="D17" s="122">
        <v>80</v>
      </c>
      <c r="E17" s="127"/>
    </row>
    <row r="18" ht="29.25" customHeight="1" spans="1:5">
      <c r="A18" s="124" t="s">
        <v>123</v>
      </c>
      <c r="B18" s="125">
        <f t="shared" si="0"/>
        <v>80</v>
      </c>
      <c r="C18" s="128"/>
      <c r="D18" s="126">
        <v>80</v>
      </c>
      <c r="E18" s="127"/>
    </row>
    <row r="19" ht="29.25" customHeight="1" spans="1:5">
      <c r="A19" s="120" t="s">
        <v>124</v>
      </c>
      <c r="B19" s="121">
        <f t="shared" si="0"/>
        <v>172.47</v>
      </c>
      <c r="C19" s="128"/>
      <c r="D19" s="122">
        <f>D20+D21</f>
        <v>172.47</v>
      </c>
      <c r="E19" s="127"/>
    </row>
    <row r="20" ht="29.25" customHeight="1" spans="1:5">
      <c r="A20" s="124" t="s">
        <v>125</v>
      </c>
      <c r="B20" s="125">
        <f t="shared" si="0"/>
        <v>3</v>
      </c>
      <c r="C20" s="128"/>
      <c r="D20" s="126">
        <v>3</v>
      </c>
      <c r="E20" s="127"/>
    </row>
    <row r="21" ht="29.25" customHeight="1" spans="1:5">
      <c r="A21" s="124" t="s">
        <v>126</v>
      </c>
      <c r="B21" s="125">
        <f t="shared" si="0"/>
        <v>169.47</v>
      </c>
      <c r="C21" s="128"/>
      <c r="D21" s="126">
        <v>169.47</v>
      </c>
      <c r="E21" s="127"/>
    </row>
    <row r="22" ht="29.25" customHeight="1" spans="1:5">
      <c r="A22" s="120" t="s">
        <v>127</v>
      </c>
      <c r="B22" s="121">
        <f t="shared" si="0"/>
        <v>107.83</v>
      </c>
      <c r="C22" s="121">
        <f>C23+C26</f>
        <v>96.67</v>
      </c>
      <c r="D22" s="122">
        <v>11.16</v>
      </c>
      <c r="E22" s="123"/>
    </row>
    <row r="23" ht="29.25" customHeight="1" spans="1:5">
      <c r="A23" s="120" t="s">
        <v>128</v>
      </c>
      <c r="B23" s="121">
        <f>B24+B25</f>
        <v>103.35</v>
      </c>
      <c r="C23" s="125">
        <f>C24+C25</f>
        <v>92.19</v>
      </c>
      <c r="D23" s="126"/>
      <c r="E23" s="123"/>
    </row>
    <row r="24" ht="29.25" customHeight="1" spans="1:5">
      <c r="A24" s="124" t="s">
        <v>129</v>
      </c>
      <c r="B24" s="125">
        <f t="shared" si="0"/>
        <v>27.74</v>
      </c>
      <c r="C24" s="125">
        <v>16.58</v>
      </c>
      <c r="D24" s="126">
        <v>11.16</v>
      </c>
      <c r="E24" s="127"/>
    </row>
    <row r="25" ht="29.25" customHeight="1" spans="1:5">
      <c r="A25" s="124" t="s">
        <v>130</v>
      </c>
      <c r="B25" s="125">
        <f t="shared" si="0"/>
        <v>75.61</v>
      </c>
      <c r="C25" s="125">
        <v>75.61</v>
      </c>
      <c r="D25" s="126"/>
      <c r="E25" s="127"/>
    </row>
    <row r="26" ht="29.25" customHeight="1" spans="1:5">
      <c r="A26" s="120" t="s">
        <v>131</v>
      </c>
      <c r="B26" s="121">
        <f t="shared" si="0"/>
        <v>4.48</v>
      </c>
      <c r="C26" s="125">
        <v>4.48</v>
      </c>
      <c r="D26" s="126"/>
      <c r="E26" s="123"/>
    </row>
    <row r="27" ht="29.25" customHeight="1" spans="1:5">
      <c r="A27" s="124" t="s">
        <v>132</v>
      </c>
      <c r="B27" s="125">
        <f t="shared" si="0"/>
        <v>4.48</v>
      </c>
      <c r="C27" s="125">
        <v>4.48</v>
      </c>
      <c r="D27" s="126"/>
      <c r="E27" s="127"/>
    </row>
    <row r="28" ht="29.25" customHeight="1" spans="1:5">
      <c r="A28" s="120" t="s">
        <v>133</v>
      </c>
      <c r="B28" s="121">
        <f t="shared" si="0"/>
        <v>49.07</v>
      </c>
      <c r="C28" s="125">
        <f>C29</f>
        <v>49.07</v>
      </c>
      <c r="D28" s="126"/>
      <c r="E28" s="123"/>
    </row>
    <row r="29" ht="29.25" customHeight="1" spans="1:5">
      <c r="A29" s="120" t="s">
        <v>134</v>
      </c>
      <c r="B29" s="121">
        <f t="shared" si="0"/>
        <v>49.07</v>
      </c>
      <c r="C29" s="125">
        <f>C30+C31</f>
        <v>49.07</v>
      </c>
      <c r="D29" s="126"/>
      <c r="E29" s="123"/>
    </row>
    <row r="30" ht="29.25" customHeight="1" spans="1:5">
      <c r="A30" s="124" t="s">
        <v>135</v>
      </c>
      <c r="B30" s="125">
        <f t="shared" si="0"/>
        <v>30.87</v>
      </c>
      <c r="C30" s="125">
        <v>30.87</v>
      </c>
      <c r="D30" s="126"/>
      <c r="E30" s="127"/>
    </row>
    <row r="31" ht="29.25" customHeight="1" spans="1:5">
      <c r="A31" s="124" t="s">
        <v>136</v>
      </c>
      <c r="B31" s="125">
        <f t="shared" si="0"/>
        <v>18.2</v>
      </c>
      <c r="C31" s="125">
        <v>18.2</v>
      </c>
      <c r="D31" s="126"/>
      <c r="E31" s="127"/>
    </row>
    <row r="32" ht="29.25" customHeight="1" spans="1:5">
      <c r="A32" s="120" t="s">
        <v>137</v>
      </c>
      <c r="B32" s="121">
        <f t="shared" si="0"/>
        <v>54.16</v>
      </c>
      <c r="C32" s="125">
        <f>C33</f>
        <v>54.16</v>
      </c>
      <c r="D32" s="126"/>
      <c r="E32" s="123"/>
    </row>
    <row r="33" ht="29.25" customHeight="1" spans="1:5">
      <c r="A33" s="120" t="s">
        <v>138</v>
      </c>
      <c r="B33" s="121">
        <f t="shared" si="0"/>
        <v>54.16</v>
      </c>
      <c r="C33" s="125">
        <v>54.16</v>
      </c>
      <c r="D33" s="126"/>
      <c r="E33" s="123"/>
    </row>
    <row r="34" ht="29.25" customHeight="1" spans="1:5">
      <c r="A34" s="124" t="s">
        <v>139</v>
      </c>
      <c r="B34" s="125">
        <f t="shared" si="0"/>
        <v>54.16</v>
      </c>
      <c r="C34" s="125">
        <v>54.16</v>
      </c>
      <c r="D34" s="126"/>
      <c r="E34" s="127"/>
    </row>
    <row r="35" customHeight="1" spans="2:4">
      <c r="B35" s="129"/>
      <c r="C35" s="129"/>
      <c r="D35" s="129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5"/>
  <sheetViews>
    <sheetView showGridLines="0" showZeros="0" topLeftCell="A4" workbookViewId="0">
      <selection activeCell="D15" sqref="D15"/>
    </sheetView>
  </sheetViews>
  <sheetFormatPr defaultColWidth="9.14285714285714" defaultRowHeight="12.75" customHeight="1"/>
  <cols>
    <col min="1" max="1" width="33.1428571428571" style="1" customWidth="1"/>
    <col min="2" max="2" width="24.5714285714286" style="57" customWidth="1"/>
    <col min="3" max="3" width="29" style="1" customWidth="1"/>
    <col min="4" max="4" width="22.5714285714286" style="97" customWidth="1"/>
    <col min="5" max="99" width="9" style="1" customWidth="1"/>
    <col min="100" max="16384" width="9.14285714285714" style="3"/>
  </cols>
  <sheetData>
    <row r="1" ht="25.5" customHeight="1" spans="1:98">
      <c r="A1" s="22" t="s">
        <v>33</v>
      </c>
      <c r="B1" s="98"/>
      <c r="C1" s="5"/>
      <c r="D1" s="9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99" t="s">
        <v>140</v>
      </c>
      <c r="B2" s="99"/>
      <c r="C2" s="99"/>
      <c r="D2" s="99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</row>
    <row r="3" ht="16.5" customHeight="1" spans="2:98">
      <c r="B3" s="101"/>
      <c r="C3" s="102"/>
      <c r="D3" s="98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ht="25.5" customHeight="1" spans="1:98">
      <c r="A4" s="6" t="s">
        <v>141</v>
      </c>
      <c r="B4" s="8"/>
      <c r="C4" s="103" t="s">
        <v>142</v>
      </c>
      <c r="D4" s="103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5.5" customHeight="1" spans="1:98">
      <c r="A5" s="6" t="s">
        <v>38</v>
      </c>
      <c r="B5" s="7" t="s">
        <v>39</v>
      </c>
      <c r="C5" s="78" t="s">
        <v>38</v>
      </c>
      <c r="D5" s="98" t="s">
        <v>111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2" customFormat="1" ht="25.5" customHeight="1" spans="1:99">
      <c r="A6" s="104" t="s">
        <v>143</v>
      </c>
      <c r="B6" s="105">
        <v>1602.76</v>
      </c>
      <c r="C6" s="106" t="s">
        <v>144</v>
      </c>
      <c r="D6" s="107">
        <f>SUM(D13+D14+D16+D26)</f>
        <v>1602.76</v>
      </c>
      <c r="E6" s="108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09"/>
      <c r="BX6" s="109"/>
      <c r="BY6" s="109"/>
      <c r="BZ6" s="109"/>
      <c r="CA6" s="109"/>
      <c r="CB6" s="109"/>
      <c r="CC6" s="109"/>
      <c r="CD6" s="109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2"/>
    </row>
    <row r="7" s="12" customFormat="1" ht="25.5" customHeight="1" spans="1:99">
      <c r="A7" s="104" t="s">
        <v>145</v>
      </c>
      <c r="B7" s="105">
        <v>1602.76</v>
      </c>
      <c r="C7" s="106" t="s">
        <v>146</v>
      </c>
      <c r="D7" s="107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09"/>
      <c r="BX7" s="109"/>
      <c r="BY7" s="109"/>
      <c r="BZ7" s="109"/>
      <c r="CA7" s="109"/>
      <c r="CB7" s="109"/>
      <c r="CC7" s="109"/>
      <c r="CD7" s="109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2"/>
    </row>
    <row r="8" s="12" customFormat="1" ht="25.5" customHeight="1" spans="1:99">
      <c r="A8" s="104" t="s">
        <v>147</v>
      </c>
      <c r="B8" s="110">
        <v>0</v>
      </c>
      <c r="C8" s="106" t="s">
        <v>148</v>
      </c>
      <c r="D8" s="107"/>
      <c r="E8" s="108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2"/>
    </row>
    <row r="9" s="12" customFormat="1" ht="25.5" customHeight="1" spans="1:99">
      <c r="A9" s="104" t="s">
        <v>149</v>
      </c>
      <c r="B9" s="110">
        <v>0</v>
      </c>
      <c r="C9" s="106" t="s">
        <v>150</v>
      </c>
      <c r="D9" s="10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109"/>
      <c r="CJ9" s="109"/>
      <c r="CK9" s="109"/>
      <c r="CL9" s="109"/>
      <c r="CM9" s="109"/>
      <c r="CN9" s="109"/>
      <c r="CO9" s="109"/>
      <c r="CP9" s="109"/>
      <c r="CQ9" s="109"/>
      <c r="CR9" s="109"/>
      <c r="CS9" s="109"/>
      <c r="CT9" s="109"/>
      <c r="CU9" s="2"/>
    </row>
    <row r="10" s="12" customFormat="1" ht="25.5" customHeight="1" spans="1:99">
      <c r="A10" s="104"/>
      <c r="B10" s="111"/>
      <c r="C10" s="106" t="s">
        <v>151</v>
      </c>
      <c r="D10" s="10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109"/>
      <c r="CJ10" s="109"/>
      <c r="CK10" s="109"/>
      <c r="CL10" s="109"/>
      <c r="CM10" s="109"/>
      <c r="CN10" s="109"/>
      <c r="CO10" s="109"/>
      <c r="CP10" s="109"/>
      <c r="CQ10" s="109"/>
      <c r="CR10" s="109"/>
      <c r="CS10" s="109"/>
      <c r="CT10" s="109"/>
      <c r="CU10" s="2"/>
    </row>
    <row r="11" s="12" customFormat="1" ht="25.5" customHeight="1" spans="1:99">
      <c r="A11" s="104"/>
      <c r="B11" s="111"/>
      <c r="C11" s="106" t="s">
        <v>152</v>
      </c>
      <c r="D11" s="10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2"/>
    </row>
    <row r="12" s="12" customFormat="1" ht="25.5" customHeight="1" spans="1:99">
      <c r="A12" s="104"/>
      <c r="B12" s="111"/>
      <c r="C12" s="106" t="s">
        <v>153</v>
      </c>
      <c r="D12" s="10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2"/>
    </row>
    <row r="13" s="12" customFormat="1" ht="25.5" customHeight="1" spans="1:99">
      <c r="A13" s="112"/>
      <c r="B13" s="111"/>
      <c r="C13" s="106" t="s">
        <v>154</v>
      </c>
      <c r="D13" s="107">
        <v>1391.7</v>
      </c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2"/>
    </row>
    <row r="14" s="12" customFormat="1" ht="25.5" customHeight="1" spans="1:99">
      <c r="A14" s="112"/>
      <c r="B14" s="113"/>
      <c r="C14" s="106" t="s">
        <v>155</v>
      </c>
      <c r="D14" s="107">
        <v>107.83</v>
      </c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2"/>
    </row>
    <row r="15" s="12" customFormat="1" ht="25.5" customHeight="1" spans="1:99">
      <c r="A15" s="112"/>
      <c r="B15" s="111"/>
      <c r="C15" s="106" t="s">
        <v>156</v>
      </c>
      <c r="D15" s="10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2"/>
    </row>
    <row r="16" s="12" customFormat="1" ht="25.5" customHeight="1" spans="1:99">
      <c r="A16" s="112"/>
      <c r="B16" s="111"/>
      <c r="C16" s="106" t="s">
        <v>157</v>
      </c>
      <c r="D16" s="107">
        <v>49.07</v>
      </c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2"/>
    </row>
    <row r="17" s="12" customFormat="1" ht="25.5" customHeight="1" spans="1:99">
      <c r="A17" s="112"/>
      <c r="B17" s="111"/>
      <c r="C17" s="106" t="s">
        <v>158</v>
      </c>
      <c r="D17" s="107"/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2"/>
    </row>
    <row r="18" s="12" customFormat="1" ht="25.5" customHeight="1" spans="1:99">
      <c r="A18" s="112"/>
      <c r="B18" s="111"/>
      <c r="C18" s="106" t="s">
        <v>159</v>
      </c>
      <c r="D18" s="107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2"/>
    </row>
    <row r="19" s="12" customFormat="1" ht="25.5" customHeight="1" spans="1:99">
      <c r="A19" s="112"/>
      <c r="B19" s="111"/>
      <c r="C19" s="106" t="s">
        <v>160</v>
      </c>
      <c r="D19" s="107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109"/>
      <c r="CF19" s="109"/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2"/>
    </row>
    <row r="20" s="12" customFormat="1" ht="25.5" customHeight="1" spans="1:99">
      <c r="A20" s="112"/>
      <c r="B20" s="111"/>
      <c r="C20" s="106" t="s">
        <v>161</v>
      </c>
      <c r="D20" s="107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2"/>
    </row>
    <row r="21" s="12" customFormat="1" ht="25.5" customHeight="1" spans="1:99">
      <c r="A21" s="112"/>
      <c r="B21" s="111"/>
      <c r="C21" s="106" t="s">
        <v>162</v>
      </c>
      <c r="D21" s="107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2"/>
    </row>
    <row r="22" s="12" customFormat="1" ht="25.5" customHeight="1" spans="1:99">
      <c r="A22" s="112"/>
      <c r="B22" s="111"/>
      <c r="C22" s="106" t="s">
        <v>163</v>
      </c>
      <c r="D22" s="107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2"/>
    </row>
    <row r="23" s="12" customFormat="1" ht="25.5" customHeight="1" spans="1:99">
      <c r="A23" s="112"/>
      <c r="B23" s="111"/>
      <c r="C23" s="106" t="s">
        <v>164</v>
      </c>
      <c r="D23" s="107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  <c r="BT23" s="109"/>
      <c r="BU23" s="109"/>
      <c r="BV23" s="109"/>
      <c r="BW23" s="109"/>
      <c r="BX23" s="109"/>
      <c r="BY23" s="109"/>
      <c r="BZ23" s="109"/>
      <c r="CA23" s="109"/>
      <c r="CB23" s="109"/>
      <c r="CC23" s="109"/>
      <c r="CD23" s="109"/>
      <c r="CE23" s="109"/>
      <c r="CF23" s="109"/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2"/>
    </row>
    <row r="24" s="12" customFormat="1" ht="25.5" customHeight="1" spans="1:99">
      <c r="A24" s="112"/>
      <c r="B24" s="111"/>
      <c r="C24" s="106" t="s">
        <v>165</v>
      </c>
      <c r="D24" s="107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09"/>
      <c r="BW24" s="109"/>
      <c r="BX24" s="109"/>
      <c r="BY24" s="109"/>
      <c r="BZ24" s="109"/>
      <c r="CA24" s="109"/>
      <c r="CB24" s="109"/>
      <c r="CC24" s="109"/>
      <c r="CD24" s="109"/>
      <c r="CE24" s="109"/>
      <c r="CF24" s="109"/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2"/>
    </row>
    <row r="25" s="12" customFormat="1" ht="25.5" customHeight="1" spans="1:99">
      <c r="A25" s="112"/>
      <c r="B25" s="111"/>
      <c r="C25" s="106" t="s">
        <v>166</v>
      </c>
      <c r="D25" s="107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09"/>
      <c r="BW25" s="109"/>
      <c r="BX25" s="109"/>
      <c r="BY25" s="109"/>
      <c r="BZ25" s="109"/>
      <c r="CA25" s="109"/>
      <c r="CB25" s="109"/>
      <c r="CC25" s="109"/>
      <c r="CD25" s="109"/>
      <c r="CE25" s="109"/>
      <c r="CF25" s="109"/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2"/>
    </row>
    <row r="26" s="12" customFormat="1" ht="25.5" customHeight="1" spans="1:99">
      <c r="A26" s="112"/>
      <c r="B26" s="111"/>
      <c r="C26" s="106" t="s">
        <v>167</v>
      </c>
      <c r="D26" s="107">
        <v>54.16</v>
      </c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09"/>
      <c r="BW26" s="109"/>
      <c r="BX26" s="109"/>
      <c r="BY26" s="109"/>
      <c r="BZ26" s="109"/>
      <c r="CA26" s="109"/>
      <c r="CB26" s="109"/>
      <c r="CC26" s="109"/>
      <c r="CD26" s="109"/>
      <c r="CE26" s="109"/>
      <c r="CF26" s="109"/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2"/>
    </row>
    <row r="27" s="12" customFormat="1" ht="25.5" customHeight="1" spans="1:99">
      <c r="A27" s="112"/>
      <c r="B27" s="111"/>
      <c r="C27" s="106" t="s">
        <v>168</v>
      </c>
      <c r="D27" s="107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109"/>
      <c r="BA27" s="109"/>
      <c r="BB27" s="109"/>
      <c r="BC27" s="109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09"/>
      <c r="BS27" s="109"/>
      <c r="BT27" s="109"/>
      <c r="BU27" s="109"/>
      <c r="BV27" s="109"/>
      <c r="BW27" s="109"/>
      <c r="BX27" s="109"/>
      <c r="BY27" s="109"/>
      <c r="BZ27" s="109"/>
      <c r="CA27" s="109"/>
      <c r="CB27" s="109"/>
      <c r="CC27" s="109"/>
      <c r="CD27" s="109"/>
      <c r="CE27" s="109"/>
      <c r="CF27" s="109"/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2"/>
    </row>
    <row r="28" s="12" customFormat="1" ht="25.5" customHeight="1" spans="1:99">
      <c r="A28" s="112"/>
      <c r="B28" s="111"/>
      <c r="C28" s="106" t="s">
        <v>169</v>
      </c>
      <c r="D28" s="107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109"/>
      <c r="BR28" s="109"/>
      <c r="BS28" s="109"/>
      <c r="BT28" s="109"/>
      <c r="BU28" s="109"/>
      <c r="BV28" s="109"/>
      <c r="BW28" s="109"/>
      <c r="BX28" s="109"/>
      <c r="BY28" s="109"/>
      <c r="BZ28" s="109"/>
      <c r="CA28" s="109"/>
      <c r="CB28" s="109"/>
      <c r="CC28" s="109"/>
      <c r="CD28" s="109"/>
      <c r="CE28" s="109"/>
      <c r="CF28" s="109"/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2"/>
    </row>
    <row r="29" s="12" customFormat="1" ht="25.5" customHeight="1" spans="1:99">
      <c r="A29" s="112"/>
      <c r="B29" s="111"/>
      <c r="C29" s="106" t="s">
        <v>170</v>
      </c>
      <c r="D29" s="114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09"/>
      <c r="BS29" s="109"/>
      <c r="BT29" s="109"/>
      <c r="BU29" s="109"/>
      <c r="BV29" s="109"/>
      <c r="BW29" s="109"/>
      <c r="BX29" s="109"/>
      <c r="BY29" s="109"/>
      <c r="BZ29" s="109"/>
      <c r="CA29" s="109"/>
      <c r="CB29" s="109"/>
      <c r="CC29" s="109"/>
      <c r="CD29" s="109"/>
      <c r="CE29" s="109"/>
      <c r="CF29" s="109"/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2"/>
    </row>
    <row r="30" s="12" customFormat="1" ht="25.5" customHeight="1" spans="1:99">
      <c r="A30" s="112"/>
      <c r="B30" s="111"/>
      <c r="C30" s="106" t="s">
        <v>171</v>
      </c>
      <c r="D30" s="107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2"/>
    </row>
    <row r="31" s="12" customFormat="1" ht="25.5" customHeight="1" spans="1:99">
      <c r="A31" s="112"/>
      <c r="B31" s="111"/>
      <c r="C31" s="106" t="s">
        <v>172</v>
      </c>
      <c r="D31" s="107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109"/>
      <c r="BT31" s="109"/>
      <c r="BU31" s="109"/>
      <c r="BV31" s="109"/>
      <c r="BW31" s="109"/>
      <c r="BX31" s="109"/>
      <c r="BY31" s="109"/>
      <c r="BZ31" s="109"/>
      <c r="CA31" s="109"/>
      <c r="CB31" s="109"/>
      <c r="CC31" s="109"/>
      <c r="CD31" s="109"/>
      <c r="CE31" s="109"/>
      <c r="CF31" s="109"/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2"/>
    </row>
    <row r="32" s="12" customFormat="1" ht="25.5" customHeight="1" spans="1:99">
      <c r="A32" s="112"/>
      <c r="B32" s="111"/>
      <c r="C32" s="106" t="s">
        <v>173</v>
      </c>
      <c r="D32" s="107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09"/>
      <c r="BX32" s="109"/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2"/>
    </row>
    <row r="33" s="12" customFormat="1" ht="25.5" customHeight="1" spans="1:99">
      <c r="A33" s="112"/>
      <c r="B33" s="111"/>
      <c r="C33" s="106" t="s">
        <v>174</v>
      </c>
      <c r="D33" s="107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09"/>
      <c r="BW33" s="109"/>
      <c r="BX33" s="109"/>
      <c r="BY33" s="109"/>
      <c r="BZ33" s="109"/>
      <c r="CA33" s="109"/>
      <c r="CB33" s="109"/>
      <c r="CC33" s="109"/>
      <c r="CD33" s="109"/>
      <c r="CE33" s="109"/>
      <c r="CF33" s="109"/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2"/>
    </row>
    <row r="34" s="12" customFormat="1" ht="25.5" customHeight="1" spans="1:99">
      <c r="A34" s="112"/>
      <c r="B34" s="111"/>
      <c r="C34" s="106" t="s">
        <v>175</v>
      </c>
      <c r="D34" s="107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2"/>
    </row>
    <row r="35" s="12" customFormat="1" ht="25.5" customHeight="1" spans="1:99">
      <c r="A35" s="115" t="s">
        <v>176</v>
      </c>
      <c r="B35" s="105">
        <v>1602.76</v>
      </c>
      <c r="C35" s="116" t="s">
        <v>177</v>
      </c>
      <c r="D35" s="107">
        <v>1602.76</v>
      </c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09"/>
      <c r="CC35" s="109"/>
      <c r="CD35" s="109"/>
      <c r="CE35" s="109"/>
      <c r="CF35" s="109"/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2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E8" sqref="E8"/>
    </sheetView>
  </sheetViews>
  <sheetFormatPr defaultColWidth="9.14285714285714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  <col min="14" max="16384" width="9.14285714285714" style="3"/>
  </cols>
  <sheetData>
    <row r="1" ht="24.75" customHeight="1" spans="1:1">
      <c r="A1" s="22" t="s">
        <v>33</v>
      </c>
    </row>
    <row r="2" ht="24.75" customHeight="1" spans="1:11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35</v>
      </c>
    </row>
    <row r="4" ht="24.75" customHeight="1" spans="1:11">
      <c r="A4" s="6" t="s">
        <v>179</v>
      </c>
      <c r="B4" s="7" t="s">
        <v>111</v>
      </c>
      <c r="C4" s="7" t="s">
        <v>180</v>
      </c>
      <c r="D4" s="7"/>
      <c r="E4" s="7"/>
      <c r="F4" s="7" t="s">
        <v>181</v>
      </c>
      <c r="G4" s="7"/>
      <c r="H4" s="7"/>
      <c r="I4" s="7" t="s">
        <v>182</v>
      </c>
      <c r="J4" s="7"/>
      <c r="K4" s="8"/>
    </row>
    <row r="5" ht="24.75" customHeight="1" spans="1:11">
      <c r="A5" s="6"/>
      <c r="B5" s="7"/>
      <c r="C5" s="7" t="s">
        <v>111</v>
      </c>
      <c r="D5" s="7" t="s">
        <v>107</v>
      </c>
      <c r="E5" s="7" t="s">
        <v>108</v>
      </c>
      <c r="F5" s="7" t="s">
        <v>111</v>
      </c>
      <c r="G5" s="7" t="s">
        <v>107</v>
      </c>
      <c r="H5" s="7" t="s">
        <v>108</v>
      </c>
      <c r="I5" s="78" t="s">
        <v>111</v>
      </c>
      <c r="J5" s="78" t="s">
        <v>107</v>
      </c>
      <c r="K5" s="61" t="s">
        <v>108</v>
      </c>
    </row>
    <row r="6" ht="24.75" customHeight="1" spans="2:11"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</row>
    <row r="7" s="12" customFormat="1" ht="24.75" customHeight="1" spans="1:13">
      <c r="A7" s="79" t="s">
        <v>111</v>
      </c>
      <c r="B7" s="96">
        <f>C7</f>
        <v>1602.76</v>
      </c>
      <c r="C7" s="96">
        <f>SUM(D7:E7)</f>
        <v>1602.76</v>
      </c>
      <c r="D7" s="96">
        <v>666.81</v>
      </c>
      <c r="E7" s="96">
        <v>935.95</v>
      </c>
      <c r="F7" s="96">
        <v>0</v>
      </c>
      <c r="G7" s="96">
        <v>0</v>
      </c>
      <c r="H7" s="96">
        <v>0</v>
      </c>
      <c r="I7" s="96">
        <v>0</v>
      </c>
      <c r="J7" s="96">
        <v>0</v>
      </c>
      <c r="K7" s="82">
        <v>0</v>
      </c>
      <c r="L7" s="2"/>
      <c r="M7" s="2"/>
    </row>
    <row r="8" ht="24.75" customHeight="1" spans="1:11">
      <c r="A8" s="6" t="s">
        <v>3</v>
      </c>
      <c r="B8" s="96">
        <v>1602.76</v>
      </c>
      <c r="C8" s="96">
        <v>1602.76</v>
      </c>
      <c r="D8" s="96">
        <v>666.81</v>
      </c>
      <c r="E8" s="96">
        <v>935.95</v>
      </c>
      <c r="F8" s="96">
        <v>0</v>
      </c>
      <c r="G8" s="96">
        <v>0</v>
      </c>
      <c r="H8" s="96">
        <v>0</v>
      </c>
      <c r="I8" s="96">
        <v>0</v>
      </c>
      <c r="J8" s="96">
        <v>0</v>
      </c>
      <c r="K8" s="82">
        <v>0</v>
      </c>
    </row>
    <row r="9" ht="24.75" customHeight="1" spans="1:11">
      <c r="A9" s="9"/>
      <c r="B9" s="10"/>
      <c r="C9" s="10"/>
      <c r="D9" s="10"/>
      <c r="E9" s="10"/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</row>
    <row r="10" ht="24.75" customHeight="1" spans="1:11">
      <c r="A10" s="9"/>
      <c r="B10" s="10"/>
      <c r="C10" s="10"/>
      <c r="D10" s="10"/>
      <c r="E10" s="10"/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1">
        <v>0</v>
      </c>
    </row>
    <row r="11" ht="24.75" customHeight="1" spans="1:11">
      <c r="A11" s="9"/>
      <c r="B11" s="10"/>
      <c r="C11" s="10"/>
      <c r="D11" s="10"/>
      <c r="E11" s="10"/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1">
        <v>0</v>
      </c>
    </row>
    <row r="12" ht="24.75" customHeight="1" spans="1:11">
      <c r="A12" s="9"/>
      <c r="B12" s="10"/>
      <c r="C12" s="10"/>
      <c r="D12" s="10"/>
      <c r="E12" s="10"/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1">
        <v>0</v>
      </c>
    </row>
    <row r="13" ht="24.75" customHeight="1" spans="1:11">
      <c r="A13" s="9"/>
      <c r="B13" s="10"/>
      <c r="C13" s="10"/>
      <c r="D13" s="10"/>
      <c r="E13" s="10"/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1">
        <v>0</v>
      </c>
    </row>
    <row r="14" ht="24.75" customHeight="1" spans="1:11">
      <c r="A14" s="9"/>
      <c r="B14" s="10"/>
      <c r="C14" s="10"/>
      <c r="D14" s="10"/>
      <c r="E14" s="10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1">
        <v>0</v>
      </c>
    </row>
    <row r="15" ht="24.75" customHeight="1" spans="1:11">
      <c r="A15" s="9"/>
      <c r="B15" s="10"/>
      <c r="C15" s="10"/>
      <c r="D15" s="10"/>
      <c r="E15" s="10"/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1">
        <v>0</v>
      </c>
    </row>
    <row r="16" ht="24.75" customHeight="1" spans="1:11">
      <c r="A16" s="9"/>
      <c r="B16" s="10"/>
      <c r="C16" s="10"/>
      <c r="D16" s="10"/>
      <c r="E16" s="10"/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1">
        <v>0</v>
      </c>
    </row>
    <row r="17" ht="24.75" customHeight="1" spans="1:11">
      <c r="A17" s="9"/>
      <c r="B17" s="10"/>
      <c r="C17" s="10"/>
      <c r="D17" s="10"/>
      <c r="E17" s="10"/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1">
        <v>0</v>
      </c>
    </row>
    <row r="18" ht="24.75" customHeight="1" spans="1:11">
      <c r="A18" s="9"/>
      <c r="B18" s="10"/>
      <c r="C18" s="10"/>
      <c r="D18" s="10"/>
      <c r="E18" s="10"/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1">
        <v>0</v>
      </c>
    </row>
    <row r="19" ht="24.75" customHeight="1" spans="1:11">
      <c r="A19" s="9"/>
      <c r="B19" s="10"/>
      <c r="C19" s="10"/>
      <c r="D19" s="10"/>
      <c r="E19" s="10"/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1">
        <v>0</v>
      </c>
    </row>
    <row r="20" ht="24.75" customHeight="1" spans="1:11">
      <c r="A20" s="9"/>
      <c r="B20" s="10"/>
      <c r="C20" s="10"/>
      <c r="D20" s="10"/>
      <c r="E20" s="10"/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1">
        <v>0</v>
      </c>
    </row>
    <row r="21" ht="24.75" customHeight="1" spans="1:11">
      <c r="A21" s="9"/>
      <c r="B21" s="10"/>
      <c r="C21" s="10"/>
      <c r="D21" s="10"/>
      <c r="E21" s="10"/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1">
        <v>0</v>
      </c>
    </row>
    <row r="22" ht="24.75" customHeight="1" spans="1:11">
      <c r="A22" s="9"/>
      <c r="B22" s="10"/>
      <c r="C22" s="10"/>
      <c r="D22" s="10"/>
      <c r="E22" s="10"/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1">
        <v>0</v>
      </c>
    </row>
    <row r="23" ht="24.75" customHeight="1" spans="1:11">
      <c r="A23" s="9"/>
      <c r="B23" s="10"/>
      <c r="C23" s="10"/>
      <c r="D23" s="10"/>
      <c r="E23" s="10"/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1">
        <v>0</v>
      </c>
    </row>
    <row r="24" ht="24.75" customHeight="1" spans="1:11">
      <c r="A24" s="9"/>
      <c r="B24" s="10"/>
      <c r="C24" s="10"/>
      <c r="D24" s="10"/>
      <c r="E24" s="10"/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1">
        <v>0</v>
      </c>
    </row>
    <row r="25" ht="24.75" customHeight="1" spans="1:11">
      <c r="A25" s="9"/>
      <c r="B25" s="10"/>
      <c r="C25" s="10"/>
      <c r="D25" s="10"/>
      <c r="E25" s="10"/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1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topLeftCell="A7" workbookViewId="0">
      <selection activeCell="C27" sqref="C27"/>
    </sheetView>
  </sheetViews>
  <sheetFormatPr defaultColWidth="9.14285714285714" defaultRowHeight="12.75" customHeight="1" outlineLevelCol="6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75" customHeight="1" spans="1:2">
      <c r="A1" s="22" t="s">
        <v>33</v>
      </c>
      <c r="B1" s="23"/>
    </row>
    <row r="2" ht="24.75" customHeight="1" spans="1:5">
      <c r="A2" s="4" t="s">
        <v>183</v>
      </c>
      <c r="B2" s="4"/>
      <c r="C2" s="4"/>
      <c r="D2" s="4"/>
      <c r="E2" s="4"/>
    </row>
    <row r="3" ht="24.75" customHeight="1" spans="5:5">
      <c r="E3" s="5" t="s">
        <v>35</v>
      </c>
    </row>
    <row r="4" ht="24.75" customHeight="1" spans="1:5">
      <c r="A4" s="6" t="s">
        <v>105</v>
      </c>
      <c r="B4" s="7"/>
      <c r="C4" s="6" t="s">
        <v>180</v>
      </c>
      <c r="D4" s="7"/>
      <c r="E4" s="8"/>
    </row>
    <row r="5" ht="24.75" customHeight="1" spans="1:5">
      <c r="A5" s="6" t="s">
        <v>184</v>
      </c>
      <c r="B5" s="7" t="s">
        <v>185</v>
      </c>
      <c r="C5" s="78" t="s">
        <v>111</v>
      </c>
      <c r="D5" s="78" t="s">
        <v>107</v>
      </c>
      <c r="E5" s="61" t="s">
        <v>108</v>
      </c>
    </row>
    <row r="6" ht="24.75" customHeight="1" spans="1:5">
      <c r="A6" s="6" t="s">
        <v>110</v>
      </c>
      <c r="B6" s="7" t="s">
        <v>110</v>
      </c>
      <c r="C6" s="7">
        <v>1</v>
      </c>
      <c r="D6" s="7">
        <v>2</v>
      </c>
      <c r="E6" s="8">
        <v>3</v>
      </c>
    </row>
    <row r="7" s="12" customFormat="1" ht="24.75" customHeight="1" spans="1:7">
      <c r="A7" s="79"/>
      <c r="B7" s="80" t="s">
        <v>111</v>
      </c>
      <c r="C7" s="81">
        <f>D7+E7</f>
        <v>1602.76</v>
      </c>
      <c r="D7" s="81">
        <f>SUM(D8+D23+D29+D33)</f>
        <v>666.81</v>
      </c>
      <c r="E7" s="82">
        <f>E8+E23+E29+E33</f>
        <v>935.95</v>
      </c>
      <c r="F7" s="2"/>
      <c r="G7" s="2"/>
    </row>
    <row r="8" ht="24.75" customHeight="1" spans="1:5">
      <c r="A8" s="79" t="s">
        <v>186</v>
      </c>
      <c r="B8" s="80" t="s">
        <v>112</v>
      </c>
      <c r="C8" s="81">
        <f t="shared" ref="C8:C35" si="0">D8+E8</f>
        <v>1391.7</v>
      </c>
      <c r="D8" s="83">
        <f>D9+D16+D20</f>
        <v>466.91</v>
      </c>
      <c r="E8" s="82">
        <f>E9+E16+E18+E20</f>
        <v>924.79</v>
      </c>
    </row>
    <row r="9" ht="24.75" customHeight="1" spans="1:5">
      <c r="A9" s="79" t="s">
        <v>187</v>
      </c>
      <c r="B9" s="80" t="s">
        <v>113</v>
      </c>
      <c r="C9" s="81">
        <f t="shared" si="0"/>
        <v>1129.23</v>
      </c>
      <c r="D9" s="83">
        <f>D10</f>
        <v>466.91</v>
      </c>
      <c r="E9" s="82">
        <f>SUM(E10:E15)</f>
        <v>662.32</v>
      </c>
    </row>
    <row r="10" ht="24.75" customHeight="1" spans="1:5">
      <c r="A10" s="9" t="s">
        <v>188</v>
      </c>
      <c r="B10" s="84" t="s">
        <v>114</v>
      </c>
      <c r="C10" s="83">
        <f t="shared" si="0"/>
        <v>474.23</v>
      </c>
      <c r="D10" s="83">
        <v>466.91</v>
      </c>
      <c r="E10" s="11">
        <v>7.32</v>
      </c>
    </row>
    <row r="11" ht="24.75" customHeight="1" spans="1:5">
      <c r="A11" s="9" t="s">
        <v>189</v>
      </c>
      <c r="B11" s="85" t="s">
        <v>190</v>
      </c>
      <c r="C11" s="83">
        <f t="shared" si="0"/>
        <v>31</v>
      </c>
      <c r="D11" s="83"/>
      <c r="E11" s="11">
        <v>31</v>
      </c>
    </row>
    <row r="12" ht="24.75" customHeight="1" spans="1:5">
      <c r="A12" s="9" t="s">
        <v>191</v>
      </c>
      <c r="B12" s="9" t="s">
        <v>192</v>
      </c>
      <c r="C12" s="83">
        <f t="shared" si="0"/>
        <v>365</v>
      </c>
      <c r="D12" s="83"/>
      <c r="E12" s="11">
        <v>365</v>
      </c>
    </row>
    <row r="13" ht="24.75" customHeight="1" spans="1:5">
      <c r="A13" s="9" t="s">
        <v>193</v>
      </c>
      <c r="B13" s="86" t="s">
        <v>117</v>
      </c>
      <c r="C13" s="83">
        <f t="shared" si="0"/>
        <v>5</v>
      </c>
      <c r="D13" s="83"/>
      <c r="E13" s="11">
        <v>5</v>
      </c>
    </row>
    <row r="14" ht="24.75" customHeight="1" spans="1:5">
      <c r="A14" s="9" t="s">
        <v>194</v>
      </c>
      <c r="B14" s="86" t="s">
        <v>118</v>
      </c>
      <c r="C14" s="83">
        <f t="shared" si="0"/>
        <v>90</v>
      </c>
      <c r="D14" s="83"/>
      <c r="E14" s="11">
        <v>90</v>
      </c>
    </row>
    <row r="15" ht="24.75" customHeight="1" spans="1:5">
      <c r="A15" s="9" t="s">
        <v>195</v>
      </c>
      <c r="B15" s="86" t="s">
        <v>119</v>
      </c>
      <c r="C15" s="83">
        <f t="shared" si="0"/>
        <v>164</v>
      </c>
      <c r="D15" s="83"/>
      <c r="E15" s="11">
        <v>164</v>
      </c>
    </row>
    <row r="16" ht="24.75" customHeight="1" spans="1:5">
      <c r="A16" s="79" t="s">
        <v>196</v>
      </c>
      <c r="B16" s="79" t="s">
        <v>120</v>
      </c>
      <c r="C16" s="81">
        <f t="shared" si="0"/>
        <v>10</v>
      </c>
      <c r="D16" s="83"/>
      <c r="E16" s="11">
        <v>10</v>
      </c>
    </row>
    <row r="17" ht="24.75" customHeight="1" spans="1:5">
      <c r="A17" s="9" t="s">
        <v>197</v>
      </c>
      <c r="B17" s="9" t="s">
        <v>121</v>
      </c>
      <c r="C17" s="83">
        <f t="shared" si="0"/>
        <v>10</v>
      </c>
      <c r="D17" s="83"/>
      <c r="E17" s="11">
        <v>10</v>
      </c>
    </row>
    <row r="18" ht="24.75" customHeight="1" spans="1:5">
      <c r="A18" s="79" t="s">
        <v>198</v>
      </c>
      <c r="B18" s="79" t="s">
        <v>122</v>
      </c>
      <c r="C18" s="81">
        <f t="shared" si="0"/>
        <v>80</v>
      </c>
      <c r="D18" s="83"/>
      <c r="E18" s="11">
        <v>80</v>
      </c>
    </row>
    <row r="19" ht="24.75" customHeight="1" spans="1:5">
      <c r="A19" s="9" t="s">
        <v>199</v>
      </c>
      <c r="B19" s="87" t="s">
        <v>200</v>
      </c>
      <c r="C19" s="83">
        <f t="shared" si="0"/>
        <v>80</v>
      </c>
      <c r="D19" s="83"/>
      <c r="E19" s="11">
        <v>80</v>
      </c>
    </row>
    <row r="20" ht="24.75" customHeight="1" spans="1:5">
      <c r="A20" s="79" t="s">
        <v>201</v>
      </c>
      <c r="B20" s="79" t="s">
        <v>202</v>
      </c>
      <c r="C20" s="81">
        <f t="shared" si="0"/>
        <v>172.47</v>
      </c>
      <c r="D20" s="83"/>
      <c r="E20" s="11">
        <f>E21+E22</f>
        <v>172.47</v>
      </c>
    </row>
    <row r="21" ht="24.75" customHeight="1" spans="1:5">
      <c r="A21" s="9" t="s">
        <v>203</v>
      </c>
      <c r="B21" s="87" t="s">
        <v>125</v>
      </c>
      <c r="C21" s="83">
        <f t="shared" si="0"/>
        <v>3</v>
      </c>
      <c r="D21" s="83"/>
      <c r="E21" s="11">
        <v>3</v>
      </c>
    </row>
    <row r="22" ht="24.75" customHeight="1" spans="1:5">
      <c r="A22" s="9" t="s">
        <v>204</v>
      </c>
      <c r="B22" s="87" t="s">
        <v>205</v>
      </c>
      <c r="C22" s="83">
        <f t="shared" si="0"/>
        <v>169.47</v>
      </c>
      <c r="D22" s="83"/>
      <c r="E22" s="11">
        <v>169.47</v>
      </c>
    </row>
    <row r="23" ht="24.75" customHeight="1" spans="1:5">
      <c r="A23" s="79" t="s">
        <v>206</v>
      </c>
      <c r="B23" s="80" t="s">
        <v>127</v>
      </c>
      <c r="C23" s="81">
        <f t="shared" si="0"/>
        <v>107.83</v>
      </c>
      <c r="D23" s="83">
        <f>D24+D27</f>
        <v>96.67</v>
      </c>
      <c r="E23" s="11">
        <f>SUM(E25:E25)</f>
        <v>11.16</v>
      </c>
    </row>
    <row r="24" ht="24.75" customHeight="1" spans="1:5">
      <c r="A24" s="79" t="s">
        <v>207</v>
      </c>
      <c r="B24" s="80" t="s">
        <v>128</v>
      </c>
      <c r="C24" s="81">
        <f>C25+C26</f>
        <v>103.35</v>
      </c>
      <c r="D24" s="83">
        <f>D25+D26</f>
        <v>92.19</v>
      </c>
      <c r="E24" s="11"/>
    </row>
    <row r="25" ht="24.75" customHeight="1" spans="1:5">
      <c r="A25" s="9" t="s">
        <v>208</v>
      </c>
      <c r="B25" s="87" t="s">
        <v>209</v>
      </c>
      <c r="C25" s="83">
        <f>D25+E25</f>
        <v>27.74</v>
      </c>
      <c r="D25" s="88">
        <v>16.58</v>
      </c>
      <c r="E25" s="11">
        <v>11.16</v>
      </c>
    </row>
    <row r="26" ht="24.75" customHeight="1" spans="1:4">
      <c r="A26" s="9" t="s">
        <v>210</v>
      </c>
      <c r="B26" s="87" t="s">
        <v>130</v>
      </c>
      <c r="C26" s="83">
        <f>D26+E26</f>
        <v>75.61</v>
      </c>
      <c r="D26" s="75">
        <v>75.61</v>
      </c>
    </row>
    <row r="27" ht="24.75" customHeight="1" spans="1:5">
      <c r="A27" s="79" t="s">
        <v>211</v>
      </c>
      <c r="B27" s="80" t="s">
        <v>131</v>
      </c>
      <c r="C27" s="81">
        <f t="shared" si="0"/>
        <v>4.48</v>
      </c>
      <c r="D27" s="89">
        <v>4.48</v>
      </c>
      <c r="E27" s="82"/>
    </row>
    <row r="28" ht="24.75" customHeight="1" spans="1:5">
      <c r="A28" s="9" t="s">
        <v>212</v>
      </c>
      <c r="B28" s="87" t="s">
        <v>132</v>
      </c>
      <c r="C28" s="83">
        <f t="shared" si="0"/>
        <v>4.48</v>
      </c>
      <c r="D28" s="83">
        <v>4.48</v>
      </c>
      <c r="E28" s="11"/>
    </row>
    <row r="29" ht="24.75" customHeight="1" spans="1:5">
      <c r="A29" s="79" t="s">
        <v>213</v>
      </c>
      <c r="B29" s="80" t="s">
        <v>133</v>
      </c>
      <c r="C29" s="81">
        <f t="shared" si="0"/>
        <v>49.07</v>
      </c>
      <c r="D29" s="83">
        <v>49.07</v>
      </c>
      <c r="E29" s="82"/>
    </row>
    <row r="30" ht="24.75" customHeight="1" spans="1:5">
      <c r="A30" s="79" t="s">
        <v>214</v>
      </c>
      <c r="B30" s="90" t="s">
        <v>134</v>
      </c>
      <c r="C30" s="81">
        <f t="shared" si="0"/>
        <v>49.07</v>
      </c>
      <c r="D30" s="88">
        <f>D31+D32</f>
        <v>49.07</v>
      </c>
      <c r="E30" s="82"/>
    </row>
    <row r="31" ht="24.75" customHeight="1" spans="1:5">
      <c r="A31" s="91" t="s">
        <v>215</v>
      </c>
      <c r="B31" s="92" t="s">
        <v>135</v>
      </c>
      <c r="C31" s="83">
        <f t="shared" si="0"/>
        <v>30.87</v>
      </c>
      <c r="D31" s="75">
        <v>30.87</v>
      </c>
      <c r="E31" s="93"/>
    </row>
    <row r="32" ht="24.75" customHeight="1" spans="1:5">
      <c r="A32" s="91" t="s">
        <v>216</v>
      </c>
      <c r="B32" s="92" t="s">
        <v>136</v>
      </c>
      <c r="C32" s="83">
        <f t="shared" si="0"/>
        <v>18.2</v>
      </c>
      <c r="D32" s="75">
        <v>18.2</v>
      </c>
      <c r="E32" s="93"/>
    </row>
    <row r="33" ht="24.75" customHeight="1" spans="1:5">
      <c r="A33" s="79" t="s">
        <v>217</v>
      </c>
      <c r="B33" s="94" t="s">
        <v>137</v>
      </c>
      <c r="C33" s="81">
        <f t="shared" si="0"/>
        <v>54.16</v>
      </c>
      <c r="D33" s="75">
        <v>54.16</v>
      </c>
      <c r="E33" s="95"/>
    </row>
    <row r="34" ht="24.75" customHeight="1" spans="1:5">
      <c r="A34" s="79" t="s">
        <v>218</v>
      </c>
      <c r="B34" s="80" t="s">
        <v>138</v>
      </c>
      <c r="C34" s="81">
        <f t="shared" si="0"/>
        <v>54.16</v>
      </c>
      <c r="D34" s="89">
        <v>54.16</v>
      </c>
      <c r="E34" s="82"/>
    </row>
    <row r="35" ht="24.75" customHeight="1" spans="1:5">
      <c r="A35" s="9" t="s">
        <v>219</v>
      </c>
      <c r="B35" s="87" t="s">
        <v>139</v>
      </c>
      <c r="C35" s="83">
        <f t="shared" si="0"/>
        <v>54.16</v>
      </c>
      <c r="D35" s="83">
        <v>54.16</v>
      </c>
      <c r="E35" s="11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3"/>
  <sheetViews>
    <sheetView showGridLines="0" showZeros="0" tabSelected="1" workbookViewId="0">
      <selection activeCell="C7" sqref="C7"/>
    </sheetView>
  </sheetViews>
  <sheetFormatPr defaultColWidth="9.14285714285714" defaultRowHeight="12.75" customHeight="1" outlineLevelCol="6"/>
  <cols>
    <col min="1" max="1" width="21.2857142857143" style="1" customWidth="1"/>
    <col min="2" max="2" width="43.7142857142857" style="1" customWidth="1"/>
    <col min="3" max="4" width="17.2857142857143" style="57" customWidth="1"/>
    <col min="5" max="5" width="17.2857142857143" style="1" customWidth="1"/>
    <col min="6" max="7" width="6.85714285714286" style="1" customWidth="1"/>
    <col min="8" max="16384" width="9.14285714285714" style="3"/>
  </cols>
  <sheetData>
    <row r="1" ht="24.75" customHeight="1" spans="1:2">
      <c r="A1" s="22" t="s">
        <v>33</v>
      </c>
      <c r="B1" s="23"/>
    </row>
    <row r="2" ht="24.75" customHeight="1" spans="1:5">
      <c r="A2" s="58" t="s">
        <v>220</v>
      </c>
      <c r="B2" s="58"/>
      <c r="C2" s="58"/>
      <c r="D2" s="58"/>
      <c r="E2" s="58"/>
    </row>
    <row r="3" ht="24.75" customHeight="1" spans="5:5">
      <c r="E3" s="5" t="s">
        <v>35</v>
      </c>
    </row>
    <row r="4" ht="24.75" customHeight="1" spans="1:5">
      <c r="A4" s="6" t="s">
        <v>221</v>
      </c>
      <c r="B4" s="7"/>
      <c r="C4" s="6" t="s">
        <v>222</v>
      </c>
      <c r="D4" s="7"/>
      <c r="E4" s="59"/>
    </row>
    <row r="5" ht="24.75" customHeight="1" spans="1:5">
      <c r="A5" s="60" t="s">
        <v>184</v>
      </c>
      <c r="B5" s="7" t="s">
        <v>185</v>
      </c>
      <c r="C5" s="48" t="s">
        <v>111</v>
      </c>
      <c r="D5" s="61" t="s">
        <v>223</v>
      </c>
      <c r="E5" s="62" t="s">
        <v>224</v>
      </c>
    </row>
    <row r="6" ht="24.75" customHeight="1" spans="1:5">
      <c r="A6" s="63" t="s">
        <v>110</v>
      </c>
      <c r="B6" s="64" t="s">
        <v>110</v>
      </c>
      <c r="C6" s="37">
        <v>1</v>
      </c>
      <c r="D6" s="59">
        <v>2</v>
      </c>
      <c r="E6" s="62">
        <v>3</v>
      </c>
    </row>
    <row r="7" s="12" customFormat="1" ht="25.5" customHeight="1" spans="1:7">
      <c r="A7" s="65"/>
      <c r="B7" s="66" t="s">
        <v>111</v>
      </c>
      <c r="C7" s="67">
        <f>D7+E7</f>
        <v>666.81</v>
      </c>
      <c r="D7" s="67">
        <f>D8+D20+D37</f>
        <v>647.83</v>
      </c>
      <c r="E7" s="68">
        <f>E20+E8+E37</f>
        <v>18.98</v>
      </c>
      <c r="F7" s="2"/>
      <c r="G7" s="2"/>
    </row>
    <row r="8" ht="25.5" customHeight="1" spans="1:5">
      <c r="A8" s="65" t="s">
        <v>225</v>
      </c>
      <c r="B8" s="66" t="s">
        <v>226</v>
      </c>
      <c r="C8" s="67">
        <f>SUM(C9:C19)</f>
        <v>630.9</v>
      </c>
      <c r="D8" s="67">
        <f>SUM(D9:D19)</f>
        <v>630.89</v>
      </c>
      <c r="E8" s="69"/>
    </row>
    <row r="9" ht="25.5" customHeight="1" spans="1:5">
      <c r="A9" s="70" t="s">
        <v>227</v>
      </c>
      <c r="B9" s="71" t="s">
        <v>228</v>
      </c>
      <c r="C9" s="62">
        <v>193.17</v>
      </c>
      <c r="D9" s="62">
        <v>193.16</v>
      </c>
      <c r="E9" s="72"/>
    </row>
    <row r="10" ht="25.5" customHeight="1" spans="1:5">
      <c r="A10" s="70" t="s">
        <v>229</v>
      </c>
      <c r="B10" s="71" t="s">
        <v>230</v>
      </c>
      <c r="C10" s="73">
        <v>43.09</v>
      </c>
      <c r="D10" s="73">
        <v>43.09</v>
      </c>
      <c r="E10" s="72"/>
    </row>
    <row r="11" ht="25.5" customHeight="1" spans="1:5">
      <c r="A11" s="70" t="s">
        <v>231</v>
      </c>
      <c r="B11" s="71" t="s">
        <v>232</v>
      </c>
      <c r="C11" s="74">
        <v>42.41</v>
      </c>
      <c r="D11" s="74">
        <v>42.41</v>
      </c>
      <c r="E11" s="72"/>
    </row>
    <row r="12" ht="25.5" customHeight="1" spans="1:5">
      <c r="A12" s="70" t="s">
        <v>233</v>
      </c>
      <c r="B12" s="71" t="s">
        <v>234</v>
      </c>
      <c r="C12" s="74">
        <v>88.37</v>
      </c>
      <c r="D12" s="74">
        <v>88.37</v>
      </c>
      <c r="E12" s="72"/>
    </row>
    <row r="13" ht="25.5" customHeight="1" spans="1:5">
      <c r="A13" s="70" t="s">
        <v>235</v>
      </c>
      <c r="B13" s="71" t="s">
        <v>236</v>
      </c>
      <c r="C13" s="75">
        <v>75.61</v>
      </c>
      <c r="D13" s="75">
        <v>75.61</v>
      </c>
      <c r="E13" s="72"/>
    </row>
    <row r="14" ht="25.5" customHeight="1" spans="1:5">
      <c r="A14" s="70" t="s">
        <v>237</v>
      </c>
      <c r="B14" s="71" t="s">
        <v>238</v>
      </c>
      <c r="C14" s="75"/>
      <c r="D14" s="75"/>
      <c r="E14" s="72"/>
    </row>
    <row r="15" ht="25.5" customHeight="1" spans="1:5">
      <c r="A15" s="70" t="s">
        <v>239</v>
      </c>
      <c r="B15" s="71" t="s">
        <v>240</v>
      </c>
      <c r="C15" s="75">
        <v>30.88</v>
      </c>
      <c r="D15" s="75">
        <v>30.88</v>
      </c>
      <c r="E15" s="72"/>
    </row>
    <row r="16" ht="25.5" customHeight="1" spans="1:5">
      <c r="A16" s="70" t="s">
        <v>241</v>
      </c>
      <c r="B16" s="71" t="s">
        <v>242</v>
      </c>
      <c r="C16" s="75">
        <v>18.2</v>
      </c>
      <c r="D16" s="75">
        <v>18.2</v>
      </c>
      <c r="E16" s="72"/>
    </row>
    <row r="17" ht="25.5" customHeight="1" spans="1:5">
      <c r="A17" s="70" t="s">
        <v>243</v>
      </c>
      <c r="B17" s="71" t="s">
        <v>244</v>
      </c>
      <c r="C17" s="75">
        <v>4.48</v>
      </c>
      <c r="D17" s="75">
        <v>4.48</v>
      </c>
      <c r="E17" s="72"/>
    </row>
    <row r="18" ht="25.5" customHeight="1" spans="1:5">
      <c r="A18" s="70" t="s">
        <v>245</v>
      </c>
      <c r="B18" s="71" t="s">
        <v>246</v>
      </c>
      <c r="C18" s="74">
        <v>54.16</v>
      </c>
      <c r="D18" s="74">
        <v>54.16</v>
      </c>
      <c r="E18" s="72"/>
    </row>
    <row r="19" ht="25.5" customHeight="1" spans="1:5">
      <c r="A19" s="70" t="s">
        <v>247</v>
      </c>
      <c r="B19" s="71" t="s">
        <v>248</v>
      </c>
      <c r="C19" s="73">
        <v>80.53</v>
      </c>
      <c r="D19" s="73">
        <v>80.53</v>
      </c>
      <c r="E19" s="72"/>
    </row>
    <row r="20" ht="25.5" customHeight="1" spans="1:5">
      <c r="A20" s="65" t="s">
        <v>249</v>
      </c>
      <c r="B20" s="66" t="s">
        <v>250</v>
      </c>
      <c r="C20" s="67">
        <f>E20</f>
        <v>18.98</v>
      </c>
      <c r="D20" s="67">
        <f>SUM(D21:D36)</f>
        <v>0</v>
      </c>
      <c r="E20" s="68">
        <f>SUM(E21:E36)</f>
        <v>18.98</v>
      </c>
    </row>
    <row r="21" ht="25.5" customHeight="1" spans="1:5">
      <c r="A21" s="70" t="s">
        <v>251</v>
      </c>
      <c r="B21" s="71" t="s">
        <v>252</v>
      </c>
      <c r="C21" s="74">
        <v>2.58</v>
      </c>
      <c r="D21" s="76"/>
      <c r="E21" s="74">
        <v>2.58</v>
      </c>
    </row>
    <row r="22" ht="25.5" customHeight="1" spans="1:5">
      <c r="A22" s="70" t="s">
        <v>253</v>
      </c>
      <c r="B22" s="71" t="s">
        <v>254</v>
      </c>
      <c r="C22" s="74"/>
      <c r="D22" s="76"/>
      <c r="E22" s="74"/>
    </row>
    <row r="23" ht="25.5" customHeight="1" spans="1:5">
      <c r="A23" s="70" t="s">
        <v>255</v>
      </c>
      <c r="B23" s="71" t="s">
        <v>256</v>
      </c>
      <c r="C23" s="74">
        <v>1.38</v>
      </c>
      <c r="D23" s="76"/>
      <c r="E23" s="74">
        <v>1.38</v>
      </c>
    </row>
    <row r="24" ht="25.5" customHeight="1" spans="1:5">
      <c r="A24" s="70" t="s">
        <v>257</v>
      </c>
      <c r="B24" s="71" t="s">
        <v>258</v>
      </c>
      <c r="C24" s="74">
        <v>1.38</v>
      </c>
      <c r="D24" s="76"/>
      <c r="E24" s="74">
        <v>1.38</v>
      </c>
    </row>
    <row r="25" ht="25.5" customHeight="1" spans="1:5">
      <c r="A25" s="70" t="s">
        <v>259</v>
      </c>
      <c r="B25" s="71" t="s">
        <v>260</v>
      </c>
      <c r="C25" s="74">
        <v>3.96</v>
      </c>
      <c r="D25" s="76"/>
      <c r="E25" s="74">
        <v>3.96</v>
      </c>
    </row>
    <row r="26" ht="25.5" customHeight="1" spans="1:5">
      <c r="A26" s="70" t="s">
        <v>261</v>
      </c>
      <c r="B26" s="71" t="s">
        <v>262</v>
      </c>
      <c r="C26" s="74"/>
      <c r="D26" s="76"/>
      <c r="E26" s="74"/>
    </row>
    <row r="27" ht="25.5" customHeight="1" spans="1:5">
      <c r="A27" s="70" t="s">
        <v>263</v>
      </c>
      <c r="B27" s="71" t="s">
        <v>264</v>
      </c>
      <c r="C27" s="74">
        <v>9.68</v>
      </c>
      <c r="D27" s="76"/>
      <c r="E27" s="74">
        <v>9.68</v>
      </c>
    </row>
    <row r="28" ht="25.5" customHeight="1" spans="1:5">
      <c r="A28" s="70" t="s">
        <v>265</v>
      </c>
      <c r="B28" s="71" t="s">
        <v>266</v>
      </c>
      <c r="C28" s="74"/>
      <c r="D28" s="74"/>
      <c r="E28" s="72"/>
    </row>
    <row r="29" ht="25.5" customHeight="1" spans="1:5">
      <c r="A29" s="70" t="s">
        <v>267</v>
      </c>
      <c r="B29" s="71" t="s">
        <v>268</v>
      </c>
      <c r="C29" s="74"/>
      <c r="D29" s="74"/>
      <c r="E29" s="72"/>
    </row>
    <row r="30" ht="25.5" customHeight="1" spans="1:5">
      <c r="A30" s="70" t="s">
        <v>269</v>
      </c>
      <c r="B30" s="71" t="s">
        <v>270</v>
      </c>
      <c r="C30" s="74"/>
      <c r="D30" s="74"/>
      <c r="E30" s="72"/>
    </row>
    <row r="31" ht="25.5" customHeight="1" spans="1:5">
      <c r="A31" s="70" t="s">
        <v>271</v>
      </c>
      <c r="B31" s="71" t="s">
        <v>272</v>
      </c>
      <c r="C31" s="74"/>
      <c r="D31" s="74"/>
      <c r="E31" s="72"/>
    </row>
    <row r="32" ht="25.5" customHeight="1" spans="1:5">
      <c r="A32" s="70" t="s">
        <v>273</v>
      </c>
      <c r="B32" s="71" t="s">
        <v>274</v>
      </c>
      <c r="C32" s="74"/>
      <c r="D32" s="74"/>
      <c r="E32" s="72"/>
    </row>
    <row r="33" ht="25.5" customHeight="1" spans="1:5">
      <c r="A33" s="70" t="s">
        <v>275</v>
      </c>
      <c r="B33" s="71" t="s">
        <v>276</v>
      </c>
      <c r="C33" s="74"/>
      <c r="D33" s="74"/>
      <c r="E33" s="72"/>
    </row>
    <row r="34" ht="25.5" customHeight="1" spans="1:5">
      <c r="A34" s="70" t="s">
        <v>277</v>
      </c>
      <c r="B34" s="71" t="s">
        <v>278</v>
      </c>
      <c r="C34" s="74"/>
      <c r="D34" s="74"/>
      <c r="E34" s="72"/>
    </row>
    <row r="35" ht="25.5" customHeight="1" spans="1:5">
      <c r="A35" s="70" t="s">
        <v>279</v>
      </c>
      <c r="B35" s="71" t="s">
        <v>280</v>
      </c>
      <c r="C35" s="74"/>
      <c r="D35" s="74"/>
      <c r="E35" s="72"/>
    </row>
    <row r="36" ht="25.5" customHeight="1" spans="1:5">
      <c r="A36" s="70" t="s">
        <v>281</v>
      </c>
      <c r="B36" s="71" t="s">
        <v>282</v>
      </c>
      <c r="C36" s="74"/>
      <c r="D36" s="74"/>
      <c r="E36" s="72"/>
    </row>
    <row r="37" ht="25.5" customHeight="1" spans="1:5">
      <c r="A37" s="65" t="s">
        <v>283</v>
      </c>
      <c r="B37" s="66" t="s">
        <v>284</v>
      </c>
      <c r="C37" s="77">
        <f>SUM(C38:C43)</f>
        <v>16.94</v>
      </c>
      <c r="D37" s="77">
        <f>SUM(D38:D43)</f>
        <v>16.94</v>
      </c>
      <c r="E37" s="69"/>
    </row>
    <row r="38" ht="25.5" customHeight="1" spans="1:5">
      <c r="A38" s="70" t="s">
        <v>285</v>
      </c>
      <c r="B38" s="71" t="s">
        <v>286</v>
      </c>
      <c r="C38" s="74"/>
      <c r="D38" s="74"/>
      <c r="E38" s="72"/>
    </row>
    <row r="39" ht="25.5" customHeight="1" spans="1:5">
      <c r="A39" s="70" t="s">
        <v>287</v>
      </c>
      <c r="B39" s="71" t="s">
        <v>288</v>
      </c>
      <c r="C39" s="74">
        <v>16.58</v>
      </c>
      <c r="D39" s="74">
        <v>16.58</v>
      </c>
      <c r="E39" s="72"/>
    </row>
    <row r="40" ht="25.5" customHeight="1" spans="1:5">
      <c r="A40" s="70" t="s">
        <v>289</v>
      </c>
      <c r="B40" s="71" t="s">
        <v>290</v>
      </c>
      <c r="C40" s="74"/>
      <c r="D40" s="74"/>
      <c r="E40" s="72"/>
    </row>
    <row r="41" ht="25.5" customHeight="1" spans="1:5">
      <c r="A41" s="70" t="s">
        <v>291</v>
      </c>
      <c r="B41" s="71" t="s">
        <v>292</v>
      </c>
      <c r="C41" s="74">
        <v>0.36</v>
      </c>
      <c r="D41" s="74">
        <v>0.36</v>
      </c>
      <c r="E41" s="72"/>
    </row>
    <row r="42" ht="25.5" customHeight="1" spans="1:5">
      <c r="A42" s="70" t="s">
        <v>293</v>
      </c>
      <c r="B42" s="71" t="s">
        <v>294</v>
      </c>
      <c r="C42" s="74"/>
      <c r="D42" s="74"/>
      <c r="E42" s="72"/>
    </row>
    <row r="43" ht="25.5" customHeight="1" spans="1:5">
      <c r="A43" s="70" t="s">
        <v>295</v>
      </c>
      <c r="B43" s="71" t="s">
        <v>296</v>
      </c>
      <c r="C43" s="74"/>
      <c r="D43" s="74"/>
      <c r="E43" s="72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showGridLines="0" showZeros="0" workbookViewId="0">
      <selection activeCell="G10" sqref="G10"/>
    </sheetView>
  </sheetViews>
  <sheetFormatPr defaultColWidth="9.14285714285714" defaultRowHeight="12.75" customHeight="1"/>
  <cols>
    <col min="1" max="1" width="49.2857142857143" style="1" customWidth="1"/>
    <col min="2" max="8" width="10.5714285714286" style="1" customWidth="1"/>
    <col min="9" max="9" width="9.14285714285714" style="1"/>
    <col min="10" max="16384" width="9.14285714285714" style="3"/>
  </cols>
  <sheetData>
    <row r="1" ht="24.75" customHeight="1" spans="1:1">
      <c r="A1" s="36" t="s">
        <v>33</v>
      </c>
    </row>
    <row r="2" ht="24.75" customHeight="1" spans="1:8">
      <c r="A2" s="4" t="s">
        <v>297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35</v>
      </c>
    </row>
    <row r="4" ht="24.75" customHeight="1" spans="1:8">
      <c r="A4" s="37" t="s">
        <v>179</v>
      </c>
      <c r="B4" s="38" t="s">
        <v>298</v>
      </c>
      <c r="C4" s="39"/>
      <c r="D4" s="39"/>
      <c r="E4" s="39"/>
      <c r="F4" s="40"/>
      <c r="G4" s="41" t="s">
        <v>299</v>
      </c>
      <c r="H4" s="42" t="s">
        <v>300</v>
      </c>
    </row>
    <row r="5" ht="24.75" customHeight="1" spans="1:8">
      <c r="A5" s="43"/>
      <c r="B5" s="41" t="s">
        <v>111</v>
      </c>
      <c r="C5" s="41" t="s">
        <v>301</v>
      </c>
      <c r="D5" s="41" t="s">
        <v>302</v>
      </c>
      <c r="E5" s="44" t="s">
        <v>303</v>
      </c>
      <c r="F5" s="45"/>
      <c r="G5" s="46"/>
      <c r="H5" s="47"/>
    </row>
    <row r="6" ht="24.75" customHeight="1" spans="1:8">
      <c r="A6" s="48"/>
      <c r="B6" s="49"/>
      <c r="C6" s="49"/>
      <c r="D6" s="49"/>
      <c r="E6" s="44" t="s">
        <v>304</v>
      </c>
      <c r="F6" s="44" t="s">
        <v>305</v>
      </c>
      <c r="G6" s="49"/>
      <c r="H6" s="50"/>
    </row>
    <row r="7" s="12" customFormat="1" ht="24.75" customHeight="1" spans="1:9">
      <c r="A7" s="51" t="s">
        <v>111</v>
      </c>
      <c r="B7" s="52"/>
      <c r="C7" s="52"/>
      <c r="D7" s="52"/>
      <c r="E7" s="52"/>
      <c r="F7" s="52"/>
      <c r="G7" s="52"/>
      <c r="H7" s="53"/>
      <c r="I7" s="2"/>
    </row>
    <row r="8" ht="24.75" customHeight="1" spans="1:8">
      <c r="A8" s="51"/>
      <c r="B8" s="52"/>
      <c r="C8" s="52"/>
      <c r="D8" s="52"/>
      <c r="E8" s="52"/>
      <c r="F8" s="52"/>
      <c r="G8" s="52"/>
      <c r="H8" s="53"/>
    </row>
    <row r="9" ht="24.75" customHeight="1" spans="1:8">
      <c r="A9" s="54"/>
      <c r="B9" s="55"/>
      <c r="C9" s="55"/>
      <c r="D9" s="55"/>
      <c r="E9" s="55"/>
      <c r="F9" s="55"/>
      <c r="G9" s="55"/>
      <c r="H9" s="56"/>
    </row>
    <row r="10" ht="24.75" customHeight="1" spans="1:8">
      <c r="A10" s="54"/>
      <c r="B10" s="55"/>
      <c r="C10" s="55"/>
      <c r="D10" s="55"/>
      <c r="E10" s="55"/>
      <c r="F10" s="55"/>
      <c r="G10" s="55"/>
      <c r="H10" s="56"/>
    </row>
    <row r="11" ht="24.75" customHeight="1" spans="1:8">
      <c r="A11" s="54"/>
      <c r="B11" s="55"/>
      <c r="C11" s="55"/>
      <c r="D11" s="55"/>
      <c r="E11" s="55"/>
      <c r="F11" s="55"/>
      <c r="G11" s="55"/>
      <c r="H11" s="56"/>
    </row>
    <row r="12" ht="24.75" customHeight="1" spans="1:8">
      <c r="A12" s="54"/>
      <c r="B12" s="55"/>
      <c r="C12" s="55"/>
      <c r="D12" s="55"/>
      <c r="E12" s="55"/>
      <c r="F12" s="55"/>
      <c r="G12" s="55"/>
      <c r="H12" s="56"/>
    </row>
    <row r="13" ht="24.75" customHeight="1" spans="1:8">
      <c r="A13" s="54"/>
      <c r="B13" s="55"/>
      <c r="C13" s="55"/>
      <c r="D13" s="55"/>
      <c r="E13" s="55"/>
      <c r="F13" s="55"/>
      <c r="G13" s="55"/>
      <c r="H13" s="56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showGridLines="0" showZeros="0" workbookViewId="0">
      <selection activeCell="C11" sqref="C11"/>
    </sheetView>
  </sheetViews>
  <sheetFormatPr defaultColWidth="9.14285714285714" defaultRowHeight="12.75" customHeight="1" outlineLevelCol="6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3"/>
  </cols>
  <sheetData>
    <row r="1" ht="24.95" customHeight="1" spans="1:2">
      <c r="A1" s="22" t="s">
        <v>33</v>
      </c>
      <c r="B1" s="23"/>
    </row>
    <row r="2" ht="24.95" customHeight="1" spans="1:5">
      <c r="A2" s="4" t="s">
        <v>306</v>
      </c>
      <c r="B2" s="4"/>
      <c r="C2" s="4"/>
      <c r="D2" s="4"/>
      <c r="E2" s="4"/>
    </row>
    <row r="3" ht="24.95" customHeight="1" spans="5:5">
      <c r="E3" s="5" t="s">
        <v>35</v>
      </c>
    </row>
    <row r="4" ht="24.95" customHeight="1" spans="1:5">
      <c r="A4" s="6" t="s">
        <v>307</v>
      </c>
      <c r="B4" s="7" t="s">
        <v>38</v>
      </c>
      <c r="C4" s="7" t="s">
        <v>111</v>
      </c>
      <c r="D4" s="7" t="s">
        <v>107</v>
      </c>
      <c r="E4" s="8" t="s">
        <v>108</v>
      </c>
    </row>
    <row r="5" ht="19.5" customHeight="1" spans="1:5">
      <c r="A5" s="6" t="s">
        <v>110</v>
      </c>
      <c r="B5" s="7" t="s">
        <v>110</v>
      </c>
      <c r="C5" s="7">
        <v>1</v>
      </c>
      <c r="D5" s="7">
        <v>2</v>
      </c>
      <c r="E5" s="8">
        <v>3</v>
      </c>
    </row>
    <row r="6" s="12" customFormat="1" ht="24.95" customHeight="1" spans="1:7">
      <c r="A6" s="24">
        <f>ROW()-5</f>
        <v>1</v>
      </c>
      <c r="B6" s="25" t="s">
        <v>111</v>
      </c>
      <c r="C6" s="26">
        <f>D6+E6</f>
        <v>525.45</v>
      </c>
      <c r="D6" s="27">
        <f>SUM(D7:D29)</f>
        <v>18.98</v>
      </c>
      <c r="E6" s="28">
        <f>SUM(E7:E29)</f>
        <v>506.47</v>
      </c>
      <c r="F6" s="2"/>
      <c r="G6" s="2"/>
    </row>
    <row r="7" ht="24.95" customHeight="1" spans="1:5">
      <c r="A7" s="29">
        <f t="shared" ref="A7:A29" si="0">ROW()-5</f>
        <v>2</v>
      </c>
      <c r="B7" s="30" t="s">
        <v>308</v>
      </c>
      <c r="C7" s="31">
        <f>D7+E7</f>
        <v>6.98</v>
      </c>
      <c r="D7" s="32">
        <v>2.58</v>
      </c>
      <c r="E7" s="32">
        <v>4.4</v>
      </c>
    </row>
    <row r="8" ht="24.95" customHeight="1" spans="1:5">
      <c r="A8" s="29">
        <f t="shared" si="0"/>
        <v>3</v>
      </c>
      <c r="B8" s="30" t="s">
        <v>309</v>
      </c>
      <c r="C8" s="31">
        <f t="shared" ref="C8:C29" si="1">D8+E8</f>
        <v>0</v>
      </c>
      <c r="D8" s="32"/>
      <c r="E8" s="32"/>
    </row>
    <row r="9" ht="24.95" customHeight="1" spans="1:5">
      <c r="A9" s="29">
        <f t="shared" si="0"/>
        <v>4</v>
      </c>
      <c r="B9" s="30" t="s">
        <v>310</v>
      </c>
      <c r="C9" s="31">
        <f t="shared" si="1"/>
        <v>0</v>
      </c>
      <c r="D9" s="32"/>
      <c r="E9" s="32"/>
    </row>
    <row r="10" ht="24.95" customHeight="1" spans="1:5">
      <c r="A10" s="29">
        <v>5</v>
      </c>
      <c r="B10" s="30" t="s">
        <v>311</v>
      </c>
      <c r="C10" s="31">
        <f t="shared" si="1"/>
        <v>0</v>
      </c>
      <c r="D10" s="32"/>
      <c r="E10" s="32"/>
    </row>
    <row r="11" ht="24.95" customHeight="1" spans="1:5">
      <c r="A11" s="29">
        <f t="shared" si="0"/>
        <v>6</v>
      </c>
      <c r="B11" s="30" t="s">
        <v>312</v>
      </c>
      <c r="C11" s="31">
        <f t="shared" si="1"/>
        <v>1.38</v>
      </c>
      <c r="D11" s="32">
        <v>1.38</v>
      </c>
      <c r="E11" s="32"/>
    </row>
    <row r="12" ht="24.95" customHeight="1" spans="1:5">
      <c r="A12" s="29">
        <f t="shared" si="0"/>
        <v>7</v>
      </c>
      <c r="B12" s="30" t="s">
        <v>313</v>
      </c>
      <c r="C12" s="31">
        <f t="shared" si="1"/>
        <v>43.38</v>
      </c>
      <c r="D12" s="32">
        <v>1.38</v>
      </c>
      <c r="E12" s="32">
        <v>42</v>
      </c>
    </row>
    <row r="13" ht="24.95" customHeight="1" spans="1:5">
      <c r="A13" s="29">
        <f t="shared" si="0"/>
        <v>8</v>
      </c>
      <c r="B13" s="30" t="s">
        <v>314</v>
      </c>
      <c r="C13" s="31">
        <f t="shared" si="1"/>
        <v>3.96</v>
      </c>
      <c r="D13" s="32">
        <v>3.96</v>
      </c>
      <c r="E13" s="32"/>
    </row>
    <row r="14" ht="24.95" customHeight="1" spans="1:5">
      <c r="A14" s="29">
        <f t="shared" si="0"/>
        <v>9</v>
      </c>
      <c r="B14" s="30" t="s">
        <v>315</v>
      </c>
      <c r="C14" s="31">
        <f t="shared" si="1"/>
        <v>0</v>
      </c>
      <c r="D14" s="32"/>
      <c r="E14" s="32"/>
    </row>
    <row r="15" ht="24.95" customHeight="1" spans="1:5">
      <c r="A15" s="29">
        <f t="shared" si="0"/>
        <v>10</v>
      </c>
      <c r="B15" s="30" t="s">
        <v>316</v>
      </c>
      <c r="C15" s="31">
        <f t="shared" si="1"/>
        <v>127.47</v>
      </c>
      <c r="D15" s="32"/>
      <c r="E15" s="32">
        <v>127.47</v>
      </c>
    </row>
    <row r="16" ht="24.95" customHeight="1" spans="1:5">
      <c r="A16" s="29">
        <f t="shared" si="0"/>
        <v>11</v>
      </c>
      <c r="B16" s="30" t="s">
        <v>317</v>
      </c>
      <c r="C16" s="31">
        <f t="shared" si="1"/>
        <v>9.68</v>
      </c>
      <c r="D16" s="32">
        <v>9.68</v>
      </c>
      <c r="E16" s="32"/>
    </row>
    <row r="17" ht="24.95" customHeight="1" spans="1:5">
      <c r="A17" s="29">
        <f t="shared" si="0"/>
        <v>12</v>
      </c>
      <c r="B17" s="30" t="s">
        <v>301</v>
      </c>
      <c r="C17" s="31">
        <f t="shared" si="1"/>
        <v>0</v>
      </c>
      <c r="D17" s="33"/>
      <c r="E17" s="32"/>
    </row>
    <row r="18" ht="24.95" customHeight="1" spans="1:5">
      <c r="A18" s="29">
        <f t="shared" si="0"/>
        <v>13</v>
      </c>
      <c r="B18" s="30" t="s">
        <v>318</v>
      </c>
      <c r="C18" s="31">
        <f t="shared" si="1"/>
        <v>13.6</v>
      </c>
      <c r="D18" s="33"/>
      <c r="E18" s="32">
        <v>13.6</v>
      </c>
    </row>
    <row r="19" ht="24.95" customHeight="1" spans="1:5">
      <c r="A19" s="29">
        <f t="shared" si="0"/>
        <v>14</v>
      </c>
      <c r="B19" s="30" t="s">
        <v>319</v>
      </c>
      <c r="C19" s="31">
        <f t="shared" si="1"/>
        <v>0</v>
      </c>
      <c r="D19" s="33"/>
      <c r="E19" s="32"/>
    </row>
    <row r="20" ht="24.95" customHeight="1" spans="1:5">
      <c r="A20" s="29">
        <f t="shared" si="0"/>
        <v>15</v>
      </c>
      <c r="B20" s="30" t="s">
        <v>299</v>
      </c>
      <c r="C20" s="31">
        <f t="shared" si="1"/>
        <v>0</v>
      </c>
      <c r="D20" s="33"/>
      <c r="E20" s="32"/>
    </row>
    <row r="21" ht="24.95" customHeight="1" spans="1:5">
      <c r="A21" s="29">
        <f t="shared" si="0"/>
        <v>16</v>
      </c>
      <c r="B21" s="30" t="s">
        <v>300</v>
      </c>
      <c r="C21" s="31">
        <f t="shared" si="1"/>
        <v>0</v>
      </c>
      <c r="D21" s="33"/>
      <c r="E21" s="32"/>
    </row>
    <row r="22" ht="24.95" customHeight="1" spans="1:5">
      <c r="A22" s="29">
        <f t="shared" si="0"/>
        <v>17</v>
      </c>
      <c r="B22" s="30" t="s">
        <v>302</v>
      </c>
      <c r="C22" s="31">
        <f t="shared" si="1"/>
        <v>0</v>
      </c>
      <c r="D22" s="33"/>
      <c r="E22" s="32"/>
    </row>
    <row r="23" ht="24.95" customHeight="1" spans="1:5">
      <c r="A23" s="29">
        <f t="shared" si="0"/>
        <v>18</v>
      </c>
      <c r="B23" s="30" t="s">
        <v>320</v>
      </c>
      <c r="C23" s="31">
        <f t="shared" si="1"/>
        <v>0</v>
      </c>
      <c r="D23" s="33"/>
      <c r="E23" s="32"/>
    </row>
    <row r="24" ht="24.95" customHeight="1" spans="1:5">
      <c r="A24" s="29">
        <f t="shared" si="0"/>
        <v>19</v>
      </c>
      <c r="B24" s="30" t="s">
        <v>321</v>
      </c>
      <c r="C24" s="31">
        <f t="shared" si="1"/>
        <v>314</v>
      </c>
      <c r="D24" s="33"/>
      <c r="E24" s="32">
        <v>314</v>
      </c>
    </row>
    <row r="25" ht="24.95" customHeight="1" spans="1:5">
      <c r="A25" s="29">
        <f t="shared" si="0"/>
        <v>20</v>
      </c>
      <c r="B25" s="30" t="s">
        <v>322</v>
      </c>
      <c r="C25" s="31">
        <f t="shared" si="1"/>
        <v>0</v>
      </c>
      <c r="D25" s="33"/>
      <c r="E25" s="32"/>
    </row>
    <row r="26" ht="24.95" customHeight="1" spans="1:5">
      <c r="A26" s="29">
        <f t="shared" si="0"/>
        <v>21</v>
      </c>
      <c r="B26" s="30" t="s">
        <v>323</v>
      </c>
      <c r="C26" s="31">
        <f t="shared" si="1"/>
        <v>0</v>
      </c>
      <c r="D26" s="33"/>
      <c r="E26" s="32"/>
    </row>
    <row r="27" ht="24.95" customHeight="1" spans="1:5">
      <c r="A27" s="29">
        <f t="shared" si="0"/>
        <v>22</v>
      </c>
      <c r="B27" s="30" t="s">
        <v>324</v>
      </c>
      <c r="C27" s="31">
        <f t="shared" si="1"/>
        <v>0</v>
      </c>
      <c r="D27" s="33"/>
      <c r="E27" s="32"/>
    </row>
    <row r="28" ht="24.95" customHeight="1" spans="1:5">
      <c r="A28" s="29">
        <f t="shared" si="0"/>
        <v>23</v>
      </c>
      <c r="B28" s="30" t="s">
        <v>325</v>
      </c>
      <c r="C28" s="31">
        <f t="shared" si="1"/>
        <v>0</v>
      </c>
      <c r="D28" s="33"/>
      <c r="E28" s="32"/>
    </row>
    <row r="29" ht="24.95" customHeight="1" spans="1:5">
      <c r="A29" s="29">
        <f t="shared" si="0"/>
        <v>24</v>
      </c>
      <c r="B29" s="30" t="s">
        <v>326</v>
      </c>
      <c r="C29" s="31">
        <f t="shared" si="1"/>
        <v>5</v>
      </c>
      <c r="D29" s="33"/>
      <c r="E29" s="32">
        <v>5</v>
      </c>
    </row>
    <row r="30" customHeight="1" spans="1:6">
      <c r="A30" s="34"/>
      <c r="B30" s="34"/>
      <c r="C30" s="34"/>
      <c r="D30" s="34"/>
      <c r="E30" s="34"/>
      <c r="F30"/>
    </row>
    <row r="31" ht="27.75" customHeight="1" spans="1:6">
      <c r="A31" s="35"/>
      <c r="B31"/>
      <c r="C31"/>
      <c r="D31"/>
      <c r="E31"/>
      <c r="F31"/>
    </row>
    <row r="33" customHeight="1" spans="1:7">
      <c r="A33"/>
      <c r="B33"/>
      <c r="C33"/>
      <c r="D33"/>
      <c r="E33"/>
      <c r="F33"/>
      <c r="G33"/>
    </row>
    <row r="34" customHeight="1" spans="1:7">
      <c r="A34"/>
      <c r="B34"/>
      <c r="C34"/>
      <c r="D34"/>
      <c r="E34"/>
      <c r="F34"/>
      <c r="G34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1" sqref="A1"/>
    </sheetView>
  </sheetViews>
  <sheetFormatPr defaultColWidth="9.14285714285714" defaultRowHeight="12.75" customHeight="1" outlineLevelRow="7"/>
  <cols>
    <col min="1" max="1" width="60.7142857142857" style="1" customWidth="1"/>
    <col min="2" max="2" width="22.1428571428571" style="1" customWidth="1"/>
    <col min="3" max="3" width="2.85714285714286" style="1" customWidth="1"/>
    <col min="4" max="14" width="9.14285714285714" style="1"/>
    <col min="15" max="16384" width="9.14285714285714" style="3"/>
  </cols>
  <sheetData>
    <row r="1" ht="13.5" customHeight="1" spans="1:14">
      <c r="A1" s="13" t="s">
        <v>33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327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1:14">
      <c r="A3"/>
      <c r="B3" s="5" t="s">
        <v>35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4" t="s">
        <v>328</v>
      </c>
      <c r="B4" s="15" t="s">
        <v>39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16"/>
      <c r="B5" s="17"/>
      <c r="C5"/>
      <c r="D5"/>
      <c r="E5"/>
      <c r="F5"/>
      <c r="G5"/>
      <c r="H5"/>
      <c r="I5"/>
      <c r="J5"/>
      <c r="K5"/>
      <c r="L5"/>
      <c r="M5"/>
      <c r="N5"/>
    </row>
    <row r="6" s="12" customFormat="1" ht="26.25" customHeight="1" spans="1:14">
      <c r="A6" s="18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ht="13.5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1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B40" sqref="B40"/>
    </sheetView>
  </sheetViews>
  <sheetFormatPr defaultColWidth="9.14285714285714" defaultRowHeight="12.75" customHeight="1" outlineLevelRow="6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3"/>
  </cols>
  <sheetData>
    <row r="1" ht="24.75" customHeigh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329</v>
      </c>
      <c r="B2" s="4"/>
      <c r="C2" s="4"/>
      <c r="D2" s="4"/>
      <c r="E2" s="4"/>
      <c r="F2"/>
      <c r="G2"/>
      <c r="H2"/>
      <c r="I2"/>
      <c r="J2"/>
      <c r="K2"/>
      <c r="L2"/>
      <c r="M2"/>
    </row>
    <row r="3" ht="24.75" customHeight="1" spans="1:13">
      <c r="A3"/>
      <c r="B3"/>
      <c r="C3"/>
      <c r="D3"/>
      <c r="E3" s="5" t="s">
        <v>35</v>
      </c>
      <c r="F3"/>
      <c r="G3"/>
      <c r="H3"/>
      <c r="I3"/>
      <c r="J3"/>
      <c r="K3"/>
      <c r="L3"/>
      <c r="M3"/>
    </row>
    <row r="4" ht="24.75" customHeight="1" spans="1:13">
      <c r="A4" s="6" t="s">
        <v>179</v>
      </c>
      <c r="B4" s="7" t="s">
        <v>111</v>
      </c>
      <c r="C4" s="7" t="s">
        <v>330</v>
      </c>
      <c r="D4" s="7" t="s">
        <v>331</v>
      </c>
      <c r="E4" s="8" t="s">
        <v>332</v>
      </c>
      <c r="F4"/>
      <c r="G4"/>
      <c r="H4"/>
      <c r="I4"/>
      <c r="J4"/>
      <c r="K4"/>
      <c r="L4"/>
      <c r="M4"/>
    </row>
    <row r="5" s="1" customFormat="1" ht="24.75" customHeight="1" spans="1:13">
      <c r="A5" s="6" t="s">
        <v>110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9"/>
      <c r="B6" s="10"/>
      <c r="C6" s="10"/>
      <c r="D6" s="10"/>
      <c r="E6" s="11"/>
      <c r="H6" s="12"/>
      <c r="I6" s="12"/>
      <c r="J6" s="12"/>
      <c r="K6" s="12"/>
      <c r="L6" s="12"/>
      <c r="M6" s="12"/>
    </row>
    <row r="7" s="1" customFormat="1" customHeight="1" spans="1:13">
      <c r="A7" s="3"/>
      <c r="H7" s="3"/>
      <c r="I7" s="3"/>
      <c r="J7" s="3"/>
      <c r="K7" s="3"/>
      <c r="L7" s="3"/>
      <c r="M7" s="3"/>
    </row>
  </sheetData>
  <sheetProtection formatCells="0" formatColumns="0" formatRows="0"/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WPS_1640607213</cp:lastModifiedBy>
  <dcterms:created xsi:type="dcterms:W3CDTF">2018-01-17T04:55:00Z</dcterms:created>
  <cp:lastPrinted>2019-10-05T07:22:00Z</cp:lastPrinted>
  <dcterms:modified xsi:type="dcterms:W3CDTF">2022-04-27T02:14:59Z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1838032</vt:i4>
  </property>
  <property fmtid="{D5CDD505-2E9C-101B-9397-08002B2CF9AE}" pid="3" name="KSOProductBuildVer">
    <vt:lpwstr>2052-11.3.0.9228</vt:lpwstr>
  </property>
  <property fmtid="{D5CDD505-2E9C-101B-9397-08002B2CF9AE}" pid="4" name="ICV">
    <vt:lpwstr>EF077DECAF804BC08686B7829E03F2E6</vt:lpwstr>
  </property>
</Properties>
</file>