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'1'!$A$2:$D$42</definedName>
    <definedName name="_xlnm.Print_Area" localSheetId="11">'10'!$A$1:$B$5</definedName>
    <definedName name="_xlnm.Print_Area" localSheetId="12">'11'!$A$1:$E$5</definedName>
    <definedName name="_xlnm.Print_Area" localSheetId="3">'2'!$A$1:$B$16</definedName>
    <definedName name="_xlnm.Print_Area" localSheetId="4">'3'!$A$1:$D$29</definedName>
    <definedName name="_xlnm.Print_Area" localSheetId="5">'4'!$A$1:$F$36</definedName>
    <definedName name="_xlnm.Print_Area" localSheetId="6">'5'!$A$1:$K$25</definedName>
    <definedName name="_xlnm.Print_Area" localSheetId="7">'6'!$A$1:$E$30</definedName>
    <definedName name="_xlnm.Print_Area" localSheetId="8">'7'!$A$1:$E$44</definedName>
    <definedName name="_xlnm.Print_Area" localSheetId="9">'8'!$A$1:$H$12</definedName>
    <definedName name="_xlnm.Print_Area" localSheetId="10">'9'!$A$1:$E$29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<sst xmlns="http://schemas.openxmlformats.org/spreadsheetml/2006/main" count="417" uniqueCount="312">
  <si>
    <t>单位代码：016001</t>
  </si>
  <si>
    <t>单位名称：白银市白银区住房和城乡建设局</t>
  </si>
  <si>
    <t>部门预算公开表</t>
  </si>
  <si>
    <t>编制日期： 2021  年 3 月  30 日</t>
  </si>
  <si>
    <t>部门领导：罗继刚</t>
  </si>
  <si>
    <t>财务负责人：何生辉</t>
  </si>
  <si>
    <t xml:space="preserve">    制表人：金凤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</si>
  <si>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</si>
  <si>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</si>
  <si>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</si>
  <si>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</si>
  <si>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</si>
  <si>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</si>
  <si>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</si>
  <si>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</si>
  <si>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</si>
  <si>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</si>
  <si>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</si>
  <si>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</si>
  <si>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</si>
  <si>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</si>
  <si>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</si>
  <si>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</si>
  <si>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</si>
  <si>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</si>
  <si>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</si>
  <si>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</si>
  <si>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</si>
  <si>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</si>
  <si>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</si>
  <si>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</si>
  <si>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</si>
  <si>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</si>
  <si>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</si>
  <si>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</si>
  <si>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</si>
  <si>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</si>
  <si>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</si>
  <si>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</si>
  <si>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</si>
  <si>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</si>
  <si>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</si>
  <si>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</si>
  <si>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</si>
  <si>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</si>
  <si>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</si>
  <si>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</si>
  <si>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</si>
  <si>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</si>
  <si>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</si>
  <si>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</si>
  <si>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</si>
  <si>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</si>
  <si>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</si>
  <si>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</si>
  <si>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</si>
  <si>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</si>
  <si>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</si>
  <si>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</si>
  <si>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</si>
  <si>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</si>
  <si>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</si>
  <si>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</si>
  <si>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</si>
  <si>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</si>
  <si>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</si>
  <si>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</si>
  <si>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</si>
  <si>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</si>
  <si>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</si>
  <si>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</si>
  <si>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</si>
  <si>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</si>
  <si>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</si>
  <si>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</si>
  <si>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</si>
  <si>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</si>
  <si>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</si>
  <si>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</si>
  <si>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</si>
  <si>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</si>
  <si>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</si>
  <si>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</si>
  <si>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</si>
  <si>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</si>
  <si>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</si>
  <si>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</si>
  <si>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</si>
  <si>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</si>
  <si>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</si>
  <si>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</si>
  <si>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</si>
  <si>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</si>
  <si>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</si>
  <si>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</si>
  <si>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</si>
  <si>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</si>
  <si>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</si>
  <si>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</si>
  <si>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</si>
  <si>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</si>
  <si>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</si>
  <si>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</si>
  <si>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</si>
  <si>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</si>
  <si>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</si>
  <si>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</si>
  <si>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其他一般公共服务支出</t>
  </si>
  <si>
    <t>其他一般公共服务支出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</si>
  <si>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</si>
  <si>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</si>
  <si>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</si>
  <si>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</si>
  <si>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</si>
  <si>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</si>
  <si>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</si>
  <si>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</si>
  <si>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</si>
  <si>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</si>
  <si>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</si>
  <si>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</si>
  <si>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城乡社区支出</t>
  </si>
  <si>
    <t xml:space="preserve">  城乡社区管理事务</t>
  </si>
  <si>
    <t xml:space="preserve">    行政运行</t>
  </si>
  <si>
    <t xml:space="preserve">  建设市场管理与监督</t>
  </si>
  <si>
    <t xml:space="preserve">    建设市场管理与监督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</si>
  <si>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</si>
  <si>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</si>
  <si>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</si>
  <si>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</si>
  <si>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</si>
  <si>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</si>
  <si>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</si>
  <si>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</si>
  <si>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</si>
  <si>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</si>
  <si>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</si>
  <si>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</si>
  <si>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</si>
  <si>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</si>
  <si>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</si>
  <si>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</si>
  <si>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</si>
  <si>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</si>
  <si>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</si>
  <si>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</si>
  <si>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</si>
  <si>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</si>
  <si>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</si>
  <si>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</si>
  <si>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</si>
  <si>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</si>
  <si>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</si>
  <si>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</si>
  <si>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</si>
  <si>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</si>
  <si>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</si>
  <si>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</si>
  <si>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</si>
  <si>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</si>
  <si>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</si>
  <si>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</si>
  <si>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</si>
  <si>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</si>
  <si>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</si>
  <si>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</si>
  <si>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</si>
  <si>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</si>
  <si>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</si>
  <si>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</si>
  <si>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</si>
  <si>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</si>
  <si>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白银市白银区住房和城乡建设局</t>
  </si>
  <si>
    <t>一般公共预算支出情况表</t>
  </si>
  <si>
    <t>科目编码</t>
  </si>
  <si>
    <t>科目名称</t>
  </si>
  <si>
    <t>201</t>
  </si>
  <si>
    <t xml:space="preserve">  20199</t>
  </si>
  <si>
    <t xml:space="preserve">    2019999</t>
  </si>
  <si>
    <t xml:space="preserve">    其他一般公共服务支出</t>
  </si>
  <si>
    <t>208</t>
  </si>
  <si>
    <t xml:space="preserve">  20805</t>
  </si>
  <si>
    <t xml:space="preserve">    2080505</t>
  </si>
  <si>
    <t xml:space="preserve">    2080506</t>
  </si>
  <si>
    <t xml:space="preserve">    机关事业单位职业年金缴费支出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</si>
  <si>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</si>
  <si>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</si>
  <si>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</si>
  <si>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</si>
  <si>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</si>
  <si>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</si>
  <si>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</si>
  <si>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 xml:space="preserve">    2101199</t>
  </si>
  <si>
    <t>212</t>
  </si>
  <si>
    <t xml:space="preserve">  21201</t>
  </si>
  <si>
    <t xml:space="preserve">    2120101</t>
  </si>
  <si>
    <t xml:space="preserve">  21206</t>
  </si>
  <si>
    <t xml:space="preserve">    2120601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</si>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</sst>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42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  <scheme val="major"/>
    </font>
    <font>
      <u/>
      <sz val="9"/>
      <color indexed="12"/>
      <name val="宋体"/>
      <charset val="134"/>
      <scheme val="major"/>
    </font>
    <font>
      <b/>
      <sz val="18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9"/>
      <color indexed="8"/>
      <name val="宋体"/>
      <charset val="134"/>
      <scheme val="maj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0"/>
      <color indexed="12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7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5" borderId="3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9" borderId="3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3" fillId="16" borderId="34" applyNumberFormat="0" applyAlignment="0" applyProtection="0">
      <alignment vertical="center"/>
    </xf>
    <xf numFmtId="0" fontId="35" fillId="16" borderId="32" applyNumberFormat="0" applyAlignment="0" applyProtection="0">
      <alignment vertical="center"/>
    </xf>
    <xf numFmtId="0" fontId="23" fillId="4" borderId="29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6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/>
    <xf numFmtId="0" fontId="26" fillId="28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/>
    <xf numFmtId="0" fontId="26" fillId="33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9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right" vertical="center"/>
    </xf>
    <xf numFmtId="178" fontId="4" fillId="0" borderId="21" xfId="0" applyNumberFormat="1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</xf>
    <xf numFmtId="4" fontId="9" fillId="0" borderId="18" xfId="0" applyNumberFormat="1" applyFont="1" applyFill="1" applyBorder="1" applyAlignment="1" applyProtection="1">
      <alignment horizontal="right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4" fontId="9" fillId="0" borderId="8" xfId="0" applyNumberFormat="1" applyFont="1" applyFill="1" applyBorder="1" applyAlignment="1" applyProtection="1">
      <alignment horizontal="right" vertical="center" wrapText="1"/>
    </xf>
    <xf numFmtId="0" fontId="3" fillId="0" borderId="0" xfId="60" applyFont="1" applyBorder="1" applyAlignment="1" applyProtection="1">
      <alignment horizontal="center" vertical="center"/>
    </xf>
    <xf numFmtId="179" fontId="4" fillId="0" borderId="3" xfId="6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/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/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4" fontId="9" fillId="0" borderId="24" xfId="0" applyNumberFormat="1" applyFont="1" applyFill="1" applyBorder="1" applyAlignment="1" applyProtection="1">
      <alignment horizontal="right" vertical="center"/>
    </xf>
    <xf numFmtId="4" fontId="4" fillId="0" borderId="24" xfId="0" applyNumberFormat="1" applyFont="1" applyFill="1" applyBorder="1" applyAlignment="1" applyProtection="1">
      <alignment horizontal="right" vertical="center"/>
    </xf>
    <xf numFmtId="0" fontId="13" fillId="0" borderId="0" xfId="56" applyFont="1" applyFill="1"/>
    <xf numFmtId="0" fontId="14" fillId="0" borderId="0" xfId="56" applyFont="1" applyBorder="1" applyAlignment="1" applyProtection="1"/>
    <xf numFmtId="0" fontId="13" fillId="0" borderId="0" xfId="56" applyFont="1"/>
    <xf numFmtId="0" fontId="15" fillId="0" borderId="0" xfId="56" applyFont="1" applyBorder="1" applyAlignment="1" applyProtection="1">
      <alignment vertical="center" wrapText="1"/>
    </xf>
    <xf numFmtId="0" fontId="16" fillId="0" borderId="0" xfId="56" applyFont="1" applyBorder="1" applyAlignment="1" applyProtection="1">
      <alignment horizontal="center" vertical="center"/>
    </xf>
    <xf numFmtId="0" fontId="17" fillId="0" borderId="22" xfId="56" applyFont="1" applyBorder="1" applyAlignment="1" applyProtection="1">
      <alignment vertical="center"/>
    </xf>
    <xf numFmtId="0" fontId="17" fillId="0" borderId="22" xfId="56" applyFont="1" applyBorder="1" applyAlignment="1" applyProtection="1"/>
    <xf numFmtId="0" fontId="17" fillId="0" borderId="0" xfId="56" applyFont="1" applyBorder="1" applyAlignment="1" applyProtection="1"/>
    <xf numFmtId="0" fontId="17" fillId="0" borderId="0" xfId="56" applyFont="1" applyBorder="1" applyAlignment="1" applyProtection="1">
      <alignment horizontal="right" vertical="center"/>
    </xf>
    <xf numFmtId="0" fontId="17" fillId="0" borderId="23" xfId="56" applyFont="1" applyBorder="1" applyAlignment="1" applyProtection="1">
      <alignment horizontal="center" vertical="center"/>
    </xf>
    <xf numFmtId="0" fontId="17" fillId="0" borderId="26" xfId="56" applyFont="1" applyBorder="1" applyAlignment="1" applyProtection="1">
      <alignment horizontal="center" vertical="center"/>
    </xf>
    <xf numFmtId="0" fontId="17" fillId="0" borderId="24" xfId="56" applyFont="1" applyBorder="1" applyAlignment="1" applyProtection="1">
      <alignment horizontal="center" vertical="center"/>
    </xf>
    <xf numFmtId="0" fontId="17" fillId="0" borderId="25" xfId="56" applyFont="1" applyFill="1" applyBorder="1" applyAlignment="1" applyProtection="1">
      <alignment vertical="center"/>
    </xf>
    <xf numFmtId="176" fontId="18" fillId="0" borderId="26" xfId="56" applyNumberFormat="1" applyFont="1" applyFill="1" applyBorder="1" applyAlignment="1" applyProtection="1">
      <alignment horizontal="right" vertical="center"/>
    </xf>
    <xf numFmtId="176" fontId="17" fillId="0" borderId="26" xfId="56" applyNumberFormat="1" applyFont="1" applyFill="1" applyBorder="1" applyAlignment="1" applyProtection="1">
      <alignment vertical="center"/>
    </xf>
    <xf numFmtId="176" fontId="17" fillId="0" borderId="25" xfId="56" applyNumberFormat="1" applyFont="1" applyFill="1" applyBorder="1" applyAlignment="1" applyProtection="1">
      <alignment horizontal="right" vertical="center" wrapText="1"/>
    </xf>
    <xf numFmtId="176" fontId="17" fillId="0" borderId="26" xfId="56" applyNumberFormat="1" applyFont="1" applyFill="1" applyBorder="1" applyAlignment="1" applyProtection="1">
      <alignment horizontal="right" vertical="center" wrapText="1"/>
    </xf>
    <xf numFmtId="0" fontId="17" fillId="0" borderId="23" xfId="56" applyFont="1" applyFill="1" applyBorder="1" applyAlignment="1" applyProtection="1">
      <alignment vertical="center"/>
    </xf>
    <xf numFmtId="176" fontId="17" fillId="0" borderId="24" xfId="56" applyNumberFormat="1" applyFont="1" applyFill="1" applyBorder="1" applyAlignment="1" applyProtection="1">
      <alignment horizontal="right" vertical="center" wrapText="1"/>
    </xf>
    <xf numFmtId="176" fontId="17" fillId="0" borderId="24" xfId="56" applyNumberFormat="1" applyFont="1" applyFill="1" applyBorder="1" applyAlignment="1" applyProtection="1">
      <alignment vertical="center" wrapText="1"/>
    </xf>
    <xf numFmtId="176" fontId="17" fillId="0" borderId="25" xfId="56" applyNumberFormat="1" applyFont="1" applyFill="1" applyBorder="1" applyAlignment="1" applyProtection="1">
      <alignment vertical="center" wrapText="1"/>
    </xf>
    <xf numFmtId="4" fontId="17" fillId="0" borderId="25" xfId="56" applyNumberFormat="1" applyFont="1" applyFill="1" applyBorder="1" applyAlignment="1" applyProtection="1">
      <alignment vertical="center" wrapText="1"/>
    </xf>
    <xf numFmtId="4" fontId="17" fillId="0" borderId="25" xfId="56" applyNumberFormat="1" applyFont="1" applyFill="1" applyBorder="1" applyAlignment="1" applyProtection="1">
      <alignment wrapText="1"/>
    </xf>
    <xf numFmtId="0" fontId="17" fillId="0" borderId="25" xfId="56" applyFont="1" applyBorder="1" applyAlignment="1" applyProtection="1">
      <alignment vertical="center"/>
    </xf>
    <xf numFmtId="176" fontId="17" fillId="0" borderId="26" xfId="56" applyNumberFormat="1" applyFont="1" applyBorder="1" applyAlignment="1" applyProtection="1">
      <alignment vertical="center"/>
    </xf>
    <xf numFmtId="176" fontId="17" fillId="0" borderId="25" xfId="56" applyNumberFormat="1" applyFont="1" applyBorder="1" applyAlignment="1" applyProtection="1"/>
    <xf numFmtId="0" fontId="17" fillId="0" borderId="25" xfId="56" applyFont="1" applyFill="1" applyBorder="1" applyAlignment="1" applyProtection="1">
      <alignment horizontal="center" vertical="center"/>
    </xf>
    <xf numFmtId="176" fontId="18" fillId="0" borderId="26" xfId="56" applyNumberFormat="1" applyFont="1" applyFill="1" applyBorder="1" applyAlignment="1" applyProtection="1">
      <alignment horizontal="right" vertical="center" wrapText="1"/>
    </xf>
    <xf numFmtId="176" fontId="17" fillId="0" borderId="26" xfId="56" applyNumberFormat="1" applyFont="1" applyFill="1" applyBorder="1" applyAlignment="1" applyProtection="1">
      <alignment horizontal="center" vertical="center"/>
    </xf>
    <xf numFmtId="176" fontId="18" fillId="0" borderId="24" xfId="56" applyNumberFormat="1" applyFont="1" applyFill="1" applyBorder="1" applyAlignment="1" applyProtection="1">
      <alignment horizontal="right" vertical="center" wrapText="1"/>
    </xf>
    <xf numFmtId="0" fontId="17" fillId="0" borderId="25" xfId="56" applyFont="1" applyBorder="1" applyAlignment="1" applyProtection="1">
      <alignment horizontal="center" vertical="center"/>
    </xf>
    <xf numFmtId="176" fontId="18" fillId="0" borderId="26" xfId="56" applyNumberFormat="1" applyFont="1" applyBorder="1" applyAlignment="1" applyProtection="1">
      <alignment vertical="center"/>
    </xf>
    <xf numFmtId="176" fontId="17" fillId="0" borderId="26" xfId="56" applyNumberFormat="1" applyFont="1" applyBorder="1" applyAlignment="1" applyProtection="1">
      <alignment horizontal="center" vertical="center"/>
    </xf>
    <xf numFmtId="176" fontId="18" fillId="0" borderId="25" xfId="56" applyNumberFormat="1" applyFont="1" applyBorder="1" applyAlignment="1" applyProtection="1"/>
    <xf numFmtId="4" fontId="18" fillId="0" borderId="26" xfId="56" applyNumberFormat="1" applyFont="1" applyFill="1" applyBorder="1" applyAlignment="1" applyProtection="1">
      <alignment horizontal="right" vertical="center" wrapText="1"/>
    </xf>
    <xf numFmtId="176" fontId="18" fillId="0" borderId="25" xfId="56" applyNumberFormat="1" applyFont="1" applyFill="1" applyBorder="1" applyAlignment="1" applyProtection="1"/>
    <xf numFmtId="176" fontId="18" fillId="0" borderId="26" xfId="56" applyNumberFormat="1" applyFont="1" applyBorder="1" applyAlignment="1" applyProtection="1">
      <alignment horizontal="right" vertical="center" wrapText="1"/>
    </xf>
    <xf numFmtId="176" fontId="17" fillId="0" borderId="26" xfId="56" applyNumberFormat="1" applyFont="1" applyBorder="1" applyAlignment="1" applyProtection="1"/>
    <xf numFmtId="0" fontId="17" fillId="0" borderId="25" xfId="56" applyFont="1" applyBorder="1" applyAlignment="1" applyProtection="1"/>
    <xf numFmtId="176" fontId="18" fillId="0" borderId="21" xfId="56" applyNumberFormat="1" applyFont="1" applyFill="1" applyBorder="1" applyAlignment="1" applyProtection="1">
      <alignment horizontal="right" vertical="center" wrapText="1"/>
    </xf>
    <xf numFmtId="176" fontId="17" fillId="0" borderId="25" xfId="56" applyNumberFormat="1" applyFont="1" applyFill="1" applyBorder="1" applyAlignment="1" applyProtection="1">
      <alignment horizontal="center" vertical="center"/>
    </xf>
    <xf numFmtId="176" fontId="18" fillId="0" borderId="24" xfId="56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3 7" xfId="55"/>
    <cellStyle name="常规 2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A4" sqref="A4"/>
    </sheetView>
  </sheetViews>
  <sheetFormatPr defaultColWidth="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2" ht="14.25" customHeight="1" spans="1:10">
      <c r="A2" s="175"/>
      <c r="B2"/>
      <c r="C2"/>
      <c r="D2"/>
      <c r="E2"/>
      <c r="F2"/>
      <c r="G2"/>
      <c r="H2"/>
      <c r="I2"/>
      <c r="J2"/>
    </row>
    <row r="3" ht="18.75" customHeight="1" spans="1:10">
      <c r="A3" s="176" t="s">
        <v>0</v>
      </c>
      <c r="B3" s="176"/>
      <c r="C3" s="176"/>
      <c r="D3" s="176"/>
      <c r="E3" s="176"/>
      <c r="F3" s="176"/>
      <c r="G3" s="176"/>
      <c r="H3" s="176"/>
      <c r="I3" s="176"/>
      <c r="J3"/>
    </row>
    <row r="4" ht="16.5" customHeight="1" spans="1:10">
      <c r="A4" s="176" t="s">
        <v>1</v>
      </c>
      <c r="B4" s="176"/>
      <c r="C4" s="176"/>
      <c r="D4" s="176"/>
      <c r="E4" s="176"/>
      <c r="F4" s="176"/>
      <c r="G4" s="176"/>
      <c r="H4" s="176"/>
      <c r="I4" s="176"/>
      <c r="J4"/>
    </row>
    <row r="5" ht="14.25" customHeight="1" spans="1:10">
      <c r="A5" s="176"/>
      <c r="B5" s="176"/>
      <c r="C5" s="176"/>
      <c r="D5" s="176"/>
      <c r="E5" s="176"/>
      <c r="F5" s="176"/>
      <c r="G5" s="176"/>
      <c r="H5" s="176"/>
      <c r="I5" s="176"/>
      <c r="J5"/>
    </row>
    <row r="6" ht="14.25" customHeight="1" spans="1:10">
      <c r="A6" s="176"/>
      <c r="B6" s="176"/>
      <c r="C6" s="176"/>
      <c r="D6" s="176"/>
      <c r="E6" s="176"/>
      <c r="F6" s="176"/>
      <c r="G6" s="176"/>
      <c r="H6" s="176"/>
      <c r="I6" s="176"/>
      <c r="J6"/>
    </row>
    <row r="7" ht="14.25" customHeight="1" spans="1:10">
      <c r="A7" s="176"/>
      <c r="B7" s="176"/>
      <c r="C7" s="176"/>
      <c r="D7" s="176"/>
      <c r="E7" s="176"/>
      <c r="F7" s="176"/>
      <c r="G7" s="176"/>
      <c r="H7" s="176"/>
      <c r="I7" s="176"/>
      <c r="J7"/>
    </row>
    <row r="8" ht="14.25" customHeight="1" spans="1:10">
      <c r="A8" s="176"/>
      <c r="B8" s="176"/>
      <c r="C8" s="176"/>
      <c r="D8" s="176"/>
      <c r="E8" s="176"/>
      <c r="F8" s="176"/>
      <c r="G8" s="176"/>
      <c r="H8" s="176"/>
      <c r="I8" s="176"/>
      <c r="J8"/>
    </row>
    <row r="9" ht="33" customHeight="1" spans="1:10">
      <c r="A9" s="177" t="s">
        <v>2</v>
      </c>
      <c r="B9" s="177"/>
      <c r="C9" s="177"/>
      <c r="D9" s="177"/>
      <c r="E9" s="177"/>
      <c r="F9" s="177"/>
      <c r="G9" s="177"/>
      <c r="H9" s="177"/>
      <c r="I9" s="177"/>
      <c r="J9"/>
    </row>
    <row r="10" ht="14.25" customHeight="1" spans="1:10">
      <c r="A10" s="176"/>
      <c r="B10" s="176"/>
      <c r="C10" s="176"/>
      <c r="D10" s="176"/>
      <c r="E10" s="176"/>
      <c r="F10" s="176"/>
      <c r="G10" s="176"/>
      <c r="H10" s="176"/>
      <c r="I10" s="176"/>
      <c r="J10"/>
    </row>
    <row r="11" ht="14.25" customHeight="1" spans="1:10">
      <c r="A11" s="176"/>
      <c r="B11" s="176"/>
      <c r="C11" s="176"/>
      <c r="D11" s="176"/>
      <c r="E11" s="176"/>
      <c r="F11" s="176"/>
      <c r="G11" s="176"/>
      <c r="H11" s="176"/>
      <c r="I11" s="176"/>
      <c r="J11"/>
    </row>
    <row r="12" ht="14.25" customHeight="1" spans="1:10">
      <c r="A12" s="176"/>
      <c r="B12" s="176"/>
      <c r="C12" s="176"/>
      <c r="D12" s="176"/>
      <c r="E12" s="176"/>
      <c r="F12" s="176"/>
      <c r="G12" s="176"/>
      <c r="H12" s="176"/>
      <c r="I12" s="176"/>
      <c r="J12"/>
    </row>
    <row r="13" ht="14.25" customHeight="1" spans="1:10">
      <c r="A13" s="176"/>
      <c r="B13" s="176"/>
      <c r="C13" s="176"/>
      <c r="D13" s="176"/>
      <c r="E13" s="176"/>
      <c r="F13" s="176"/>
      <c r="G13" s="176"/>
      <c r="H13" s="176"/>
      <c r="I13" s="176"/>
      <c r="J13"/>
    </row>
    <row r="14" ht="14.25" customHeight="1" spans="1:10">
      <c r="A14" s="176"/>
      <c r="B14" s="176"/>
      <c r="C14" s="176"/>
      <c r="D14" s="176"/>
      <c r="E14" s="176"/>
      <c r="F14" s="176"/>
      <c r="G14" s="176"/>
      <c r="H14" s="176"/>
      <c r="I14" s="176"/>
      <c r="J14"/>
    </row>
    <row r="15" ht="14.25" customHeight="1" spans="1:10">
      <c r="A15" s="176"/>
      <c r="B15" s="176"/>
      <c r="C15" s="176"/>
      <c r="D15" s="176"/>
      <c r="E15" s="176"/>
      <c r="F15" s="176"/>
      <c r="G15" s="176"/>
      <c r="H15" s="176"/>
      <c r="I15" s="176"/>
      <c r="J15"/>
    </row>
    <row r="16" ht="14.25" customHeight="1" spans="1:10">
      <c r="A16" s="176"/>
      <c r="B16" s="176"/>
      <c r="C16" s="176"/>
      <c r="D16" s="176"/>
      <c r="E16" s="176"/>
      <c r="F16" s="176"/>
      <c r="G16" s="176"/>
      <c r="H16" s="176"/>
      <c r="I16" s="176"/>
      <c r="J16"/>
    </row>
    <row r="17" ht="14.25" customHeight="1" spans="1:10">
      <c r="A17" s="176"/>
      <c r="B17" s="176"/>
      <c r="C17" s="176"/>
      <c r="D17" s="176"/>
      <c r="E17" s="176"/>
      <c r="F17" s="176"/>
      <c r="G17" s="176"/>
      <c r="H17" s="176"/>
      <c r="I17" s="176"/>
      <c r="J17"/>
    </row>
    <row r="18" ht="14.25" customHeight="1" spans="1:10">
      <c r="A18" s="176"/>
      <c r="B18" s="176"/>
      <c r="C18" s="176"/>
      <c r="D18" s="176"/>
      <c r="E18" s="176"/>
      <c r="F18" s="176"/>
      <c r="G18" s="176"/>
      <c r="H18" s="176"/>
      <c r="I18" s="176"/>
      <c r="J18"/>
    </row>
    <row r="19" ht="14.25" customHeight="1" spans="1:10">
      <c r="A19" s="178" t="s">
        <v>3</v>
      </c>
      <c r="B19" s="176"/>
      <c r="C19" s="176"/>
      <c r="D19" s="176"/>
      <c r="E19" s="176"/>
      <c r="F19" s="176"/>
      <c r="G19" s="176"/>
      <c r="H19" s="176"/>
      <c r="I19" s="176"/>
      <c r="J19"/>
    </row>
    <row r="20" ht="14.25" customHeight="1" spans="1:10">
      <c r="A20" s="176"/>
      <c r="B20" s="176"/>
      <c r="C20" s="176"/>
      <c r="D20" s="176"/>
      <c r="E20" s="176"/>
      <c r="F20" s="176"/>
      <c r="G20" s="176"/>
      <c r="H20" s="176"/>
      <c r="I20" s="176"/>
      <c r="J20"/>
    </row>
    <row r="21" ht="14.25" customHeight="1" spans="1:10">
      <c r="A21" s="176"/>
      <c r="B21" s="176"/>
      <c r="C21" s="176"/>
      <c r="D21" s="176"/>
      <c r="E21" s="176"/>
      <c r="F21" s="176"/>
      <c r="G21" s="176"/>
      <c r="H21"/>
      <c r="I21" s="176"/>
      <c r="J21"/>
    </row>
    <row r="22" ht="14.25" customHeight="1" spans="1:10">
      <c r="A22" s="176"/>
      <c r="B22" s="176" t="s">
        <v>4</v>
      </c>
      <c r="C22"/>
      <c r="D22"/>
      <c r="E22" s="176" t="s">
        <v>5</v>
      </c>
      <c r="F22"/>
      <c r="G22" s="176" t="s">
        <v>6</v>
      </c>
      <c r="H22"/>
      <c r="I22" s="176"/>
      <c r="J22"/>
    </row>
    <row r="23" ht="15.75" customHeight="1" spans="1:10">
      <c r="A23"/>
      <c r="B23" s="176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64"/>
      <c r="C3"/>
      <c r="D3"/>
    </row>
    <row r="4" ht="24.75" customHeight="1" spans="1:4">
      <c r="A4"/>
      <c r="B4" s="165" t="s">
        <v>9</v>
      </c>
      <c r="C4" s="166" t="s">
        <v>10</v>
      </c>
      <c r="D4"/>
    </row>
    <row r="5" ht="24.75" customHeight="1" spans="1:4">
      <c r="A5"/>
      <c r="B5" s="167" t="s">
        <v>11</v>
      </c>
      <c r="C5" s="168"/>
      <c r="D5"/>
    </row>
    <row r="6" ht="24.75" customHeight="1" spans="1:4">
      <c r="A6"/>
      <c r="B6" s="167" t="s">
        <v>12</v>
      </c>
      <c r="C6" s="168" t="s">
        <v>13</v>
      </c>
      <c r="D6"/>
    </row>
    <row r="7" ht="24.75" customHeight="1" spans="1:4">
      <c r="A7"/>
      <c r="B7" s="167" t="s">
        <v>14</v>
      </c>
      <c r="C7" s="168" t="s">
        <v>15</v>
      </c>
      <c r="D7"/>
    </row>
    <row r="8" ht="24.75" customHeight="1" spans="1:4">
      <c r="A8"/>
      <c r="B8" s="167" t="s">
        <v>16</v>
      </c>
      <c r="C8" s="168"/>
      <c r="D8"/>
    </row>
    <row r="9" ht="24.75" customHeight="1" spans="1:4">
      <c r="A9"/>
      <c r="B9" s="167" t="s">
        <v>17</v>
      </c>
      <c r="C9" s="168" t="s">
        <v>18</v>
      </c>
      <c r="D9"/>
    </row>
    <row r="10" ht="24.75" customHeight="1" spans="1:4">
      <c r="A10"/>
      <c r="B10" s="167" t="s">
        <v>19</v>
      </c>
      <c r="C10" s="168" t="s">
        <v>20</v>
      </c>
      <c r="D10"/>
    </row>
    <row r="11" ht="24.75" customHeight="1" spans="1:4">
      <c r="A11"/>
      <c r="B11" s="169" t="s">
        <v>21</v>
      </c>
      <c r="C11" s="168" t="s">
        <v>22</v>
      </c>
      <c r="D11"/>
    </row>
    <row r="12" ht="24.75" customHeight="1" spans="1:4">
      <c r="A12"/>
      <c r="B12" s="170" t="s">
        <v>23</v>
      </c>
      <c r="C12" s="171" t="s">
        <v>24</v>
      </c>
      <c r="D12"/>
    </row>
    <row r="13" ht="24.75" customHeight="1" spans="1:4">
      <c r="A13"/>
      <c r="B13" s="170" t="s">
        <v>25</v>
      </c>
      <c r="C13" s="172"/>
      <c r="D13"/>
    </row>
    <row r="14" ht="24.75" customHeight="1" spans="1:4">
      <c r="A14"/>
      <c r="B14" s="170" t="s">
        <v>26</v>
      </c>
      <c r="C14" s="172"/>
      <c r="D14"/>
    </row>
    <row r="15" ht="24.75" customHeight="1" spans="1:4">
      <c r="A15"/>
      <c r="B15" s="173" t="s">
        <v>27</v>
      </c>
      <c r="C15" s="174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showZeros="0" zoomScale="115" zoomScaleNormal="115" topLeftCell="A34" workbookViewId="0">
      <selection activeCell="B35" sqref="B35"/>
    </sheetView>
  </sheetViews>
  <sheetFormatPr defaultColWidth="9" defaultRowHeight="12.75" customHeight="1" outlineLevelCol="3"/>
  <cols>
    <col min="1" max="1" width="29.712962962963" style="123" customWidth="1"/>
    <col min="2" max="2" width="17.5740740740741" style="123" customWidth="1"/>
    <col min="3" max="3" width="28.5740740740741" style="123" customWidth="1"/>
    <col min="4" max="4" width="15.5740740740741" style="123" customWidth="1"/>
    <col min="5" max="16384" width="9.13888888888889" style="124"/>
  </cols>
  <sheetData>
    <row r="1" ht="24.75" customHeight="1" spans="1:1">
      <c r="A1" s="125" t="s">
        <v>28</v>
      </c>
    </row>
    <row r="2" ht="24.75" customHeight="1" spans="1:4">
      <c r="A2" s="126" t="s">
        <v>29</v>
      </c>
      <c r="B2" s="126"/>
      <c r="C2" s="126"/>
      <c r="D2" s="126"/>
    </row>
    <row r="3" ht="24.75" customHeight="1" spans="1:4">
      <c r="A3" s="127"/>
      <c r="B3" s="128"/>
      <c r="C3" s="129"/>
      <c r="D3" s="130" t="s">
        <v>30</v>
      </c>
    </row>
    <row r="4" ht="24.75" customHeight="1" spans="1:4">
      <c r="A4" s="131" t="s">
        <v>31</v>
      </c>
      <c r="B4" s="132"/>
      <c r="C4" s="132" t="s">
        <v>32</v>
      </c>
      <c r="D4" s="133"/>
    </row>
    <row r="5" ht="24.75" customHeight="1" spans="1:4">
      <c r="A5" s="131" t="s">
        <v>33</v>
      </c>
      <c r="B5" s="132" t="s">
        <v>34</v>
      </c>
      <c r="C5" s="132" t="s">
        <v>33</v>
      </c>
      <c r="D5" s="133" t="s">
        <v>34</v>
      </c>
    </row>
    <row r="6" s="122" customFormat="1" ht="24.75" customHeight="1" spans="1:4">
      <c r="A6" s="134" t="s">
        <v>35</v>
      </c>
      <c r="B6" s="135">
        <v>1109.607896</v>
      </c>
      <c r="C6" s="136" t="s">
        <v>36</v>
      </c>
      <c r="D6" s="137">
        <v>12.56</v>
      </c>
    </row>
    <row r="7" s="122" customFormat="1" ht="24.75" customHeight="1" spans="1:4">
      <c r="A7" s="134" t="s">
        <v>37</v>
      </c>
      <c r="B7" s="138"/>
      <c r="C7" s="136" t="s">
        <v>38</v>
      </c>
      <c r="D7" s="137"/>
    </row>
    <row r="8" s="122" customFormat="1" ht="24.75" customHeight="1" spans="1:4">
      <c r="A8" s="139" t="s">
        <v>39</v>
      </c>
      <c r="B8" s="138"/>
      <c r="C8" s="136" t="s">
        <v>40</v>
      </c>
      <c r="D8" s="137"/>
    </row>
    <row r="9" s="122" customFormat="1" ht="24.75" customHeight="1" spans="1:4">
      <c r="A9" s="134" t="s">
        <v>41</v>
      </c>
      <c r="B9" s="138"/>
      <c r="C9" s="136" t="s">
        <v>42</v>
      </c>
      <c r="D9" s="137"/>
    </row>
    <row r="10" s="122" customFormat="1" ht="24.75" customHeight="1" spans="1:4">
      <c r="A10" s="134" t="s">
        <v>43</v>
      </c>
      <c r="B10" s="138"/>
      <c r="C10" s="136" t="s">
        <v>44</v>
      </c>
      <c r="D10" s="137"/>
    </row>
    <row r="11" s="122" customFormat="1" ht="24.75" customHeight="1" spans="1:4">
      <c r="A11" s="139" t="s">
        <v>45</v>
      </c>
      <c r="B11" s="138"/>
      <c r="C11" s="136" t="s">
        <v>46</v>
      </c>
      <c r="D11" s="140"/>
    </row>
    <row r="12" s="122" customFormat="1" ht="24.75" customHeight="1" spans="1:4">
      <c r="A12" s="139" t="s">
        <v>47</v>
      </c>
      <c r="B12" s="138"/>
      <c r="C12" s="136" t="s">
        <v>48</v>
      </c>
      <c r="D12" s="141"/>
    </row>
    <row r="13" s="122" customFormat="1" ht="24.75" customHeight="1" spans="1:4">
      <c r="A13" s="134" t="s">
        <v>49</v>
      </c>
      <c r="B13" s="138"/>
      <c r="C13" s="136" t="s">
        <v>50</v>
      </c>
      <c r="D13" s="142">
        <v>113.83</v>
      </c>
    </row>
    <row r="14" s="122" customFormat="1" ht="24.75" customHeight="1" spans="1:4">
      <c r="A14" s="134" t="s">
        <v>51</v>
      </c>
      <c r="B14" s="138"/>
      <c r="C14" s="136" t="s">
        <v>52</v>
      </c>
      <c r="D14" s="142"/>
    </row>
    <row r="15" s="122" customFormat="1" ht="24.75" customHeight="1" spans="1:4">
      <c r="A15" s="139"/>
      <c r="B15" s="136"/>
      <c r="C15" s="136" t="s">
        <v>53</v>
      </c>
      <c r="D15" s="142">
        <v>59.69</v>
      </c>
    </row>
    <row r="16" s="122" customFormat="1" ht="24.75" customHeight="1" spans="1:4">
      <c r="A16" s="139"/>
      <c r="B16" s="136"/>
      <c r="C16" s="136" t="s">
        <v>54</v>
      </c>
      <c r="D16" s="142"/>
    </row>
    <row r="17" s="122" customFormat="1" ht="24.75" customHeight="1" spans="1:4">
      <c r="A17" s="134"/>
      <c r="B17" s="136"/>
      <c r="C17" s="136" t="s">
        <v>55</v>
      </c>
      <c r="D17" s="142">
        <v>869.55</v>
      </c>
    </row>
    <row r="18" s="122" customFormat="1" ht="24.75" customHeight="1" spans="1:4">
      <c r="A18" s="134"/>
      <c r="B18" s="136"/>
      <c r="C18" s="136" t="s">
        <v>56</v>
      </c>
      <c r="D18" s="142"/>
    </row>
    <row r="19" s="122" customFormat="1" ht="24.75" customHeight="1" spans="1:4">
      <c r="A19" s="134"/>
      <c r="B19" s="136"/>
      <c r="C19" s="136" t="s">
        <v>57</v>
      </c>
      <c r="D19" s="142"/>
    </row>
    <row r="20" s="122" customFormat="1" ht="24.75" customHeight="1" spans="1:4">
      <c r="A20" s="134"/>
      <c r="B20" s="136"/>
      <c r="C20" s="136" t="s">
        <v>58</v>
      </c>
      <c r="D20" s="142"/>
    </row>
    <row r="21" s="122" customFormat="1" ht="24.75" customHeight="1" spans="1:4">
      <c r="A21" s="134"/>
      <c r="B21" s="136"/>
      <c r="C21" s="136" t="s">
        <v>59</v>
      </c>
      <c r="D21" s="142"/>
    </row>
    <row r="22" s="122" customFormat="1" ht="24.75" customHeight="1" spans="1:4">
      <c r="A22" s="134"/>
      <c r="B22" s="136"/>
      <c r="C22" s="136" t="s">
        <v>60</v>
      </c>
      <c r="D22" s="142"/>
    </row>
    <row r="23" s="122" customFormat="1" ht="24.75" customHeight="1" spans="1:4">
      <c r="A23" s="134"/>
      <c r="B23" s="136"/>
      <c r="C23" s="136" t="s">
        <v>61</v>
      </c>
      <c r="D23" s="142"/>
    </row>
    <row r="24" s="122" customFormat="1" ht="24.75" customHeight="1" spans="1:4">
      <c r="A24" s="134"/>
      <c r="B24" s="136"/>
      <c r="C24" s="136" t="s">
        <v>62</v>
      </c>
      <c r="D24" s="142"/>
    </row>
    <row r="25" s="122" customFormat="1" ht="24.75" customHeight="1" spans="1:4">
      <c r="A25" s="134"/>
      <c r="B25" s="136"/>
      <c r="C25" s="136" t="s">
        <v>63</v>
      </c>
      <c r="D25" s="142">
        <v>53.98</v>
      </c>
    </row>
    <row r="26" s="122" customFormat="1" ht="24.75" customHeight="1" spans="1:4">
      <c r="A26" s="134"/>
      <c r="B26" s="136"/>
      <c r="C26" s="136" t="s">
        <v>64</v>
      </c>
      <c r="D26" s="142"/>
    </row>
    <row r="27" s="122" customFormat="1" ht="24.75" customHeight="1" spans="1:4">
      <c r="A27" s="134"/>
      <c r="B27" s="136"/>
      <c r="C27" s="136" t="s">
        <v>65</v>
      </c>
      <c r="D27" s="142"/>
    </row>
    <row r="28" s="122" customFormat="1" ht="24.75" customHeight="1" spans="1:4">
      <c r="A28" s="134"/>
      <c r="B28" s="136"/>
      <c r="C28" s="136" t="s">
        <v>66</v>
      </c>
      <c r="D28" s="143"/>
    </row>
    <row r="29" s="122" customFormat="1" ht="24.75" customHeight="1" spans="1:4">
      <c r="A29" s="134"/>
      <c r="B29" s="136"/>
      <c r="C29" s="136" t="s">
        <v>67</v>
      </c>
      <c r="D29" s="143"/>
    </row>
    <row r="30" s="122" customFormat="1" ht="24.75" customHeight="1" spans="1:4">
      <c r="A30" s="134"/>
      <c r="B30" s="136"/>
      <c r="C30" s="136" t="s">
        <v>68</v>
      </c>
      <c r="D30" s="143"/>
    </row>
    <row r="31" s="122" customFormat="1" ht="24.75" customHeight="1" spans="1:4">
      <c r="A31" s="134"/>
      <c r="B31" s="136"/>
      <c r="C31" s="136" t="s">
        <v>69</v>
      </c>
      <c r="D31" s="143"/>
    </row>
    <row r="32" s="122" customFormat="1" ht="24.75" customHeight="1" spans="1:4">
      <c r="A32" s="134"/>
      <c r="B32" s="136"/>
      <c r="C32" s="136" t="s">
        <v>70</v>
      </c>
      <c r="D32" s="143"/>
    </row>
    <row r="33" s="122" customFormat="1" ht="24.75" customHeight="1" spans="1:4">
      <c r="A33" s="134"/>
      <c r="B33" s="136"/>
      <c r="C33" s="136" t="s">
        <v>71</v>
      </c>
      <c r="D33" s="144"/>
    </row>
    <row r="34" ht="24.75" customHeight="1" spans="1:4">
      <c r="A34" s="145"/>
      <c r="B34" s="146"/>
      <c r="C34" s="146"/>
      <c r="D34" s="147"/>
    </row>
    <row r="35" s="122" customFormat="1" ht="24.75" customHeight="1" spans="1:4">
      <c r="A35" s="148" t="s">
        <v>72</v>
      </c>
      <c r="B35" s="149">
        <f>SUM(B6:B34)</f>
        <v>1109.607896</v>
      </c>
      <c r="C35" s="150" t="s">
        <v>73</v>
      </c>
      <c r="D35" s="151">
        <f>SUM(D6:D33)</f>
        <v>1109.61</v>
      </c>
    </row>
    <row r="36" ht="24.75" customHeight="1" spans="1:4">
      <c r="A36" s="152"/>
      <c r="B36" s="153"/>
      <c r="C36" s="154"/>
      <c r="D36" s="155"/>
    </row>
    <row r="37" ht="24.75" customHeight="1" spans="1:4">
      <c r="A37" s="152"/>
      <c r="B37" s="153"/>
      <c r="C37" s="154"/>
      <c r="D37" s="155"/>
    </row>
    <row r="38" s="122" customFormat="1" ht="24.75" customHeight="1" spans="1:4">
      <c r="A38" s="134" t="s">
        <v>74</v>
      </c>
      <c r="B38" s="156"/>
      <c r="C38" s="136" t="s">
        <v>75</v>
      </c>
      <c r="D38" s="151"/>
    </row>
    <row r="39" s="122" customFormat="1" ht="24.75" customHeight="1" spans="1:4">
      <c r="A39" s="134" t="s">
        <v>76</v>
      </c>
      <c r="B39" s="156">
        <v>0</v>
      </c>
      <c r="C39" s="136"/>
      <c r="D39" s="157"/>
    </row>
    <row r="40" ht="24.75" customHeight="1" spans="1:4">
      <c r="A40" s="124"/>
      <c r="B40" s="158"/>
      <c r="C40" s="159"/>
      <c r="D40" s="155"/>
    </row>
    <row r="41" ht="24.75" customHeight="1" spans="1:4">
      <c r="A41" s="160"/>
      <c r="B41" s="158"/>
      <c r="C41" s="159"/>
      <c r="D41" s="155"/>
    </row>
    <row r="42" s="122" customFormat="1" ht="24.75" customHeight="1" spans="1:4">
      <c r="A42" s="148" t="s">
        <v>77</v>
      </c>
      <c r="B42" s="161">
        <f>SUM(B35:B41)</f>
        <v>1109.607896</v>
      </c>
      <c r="C42" s="162" t="s">
        <v>78</v>
      </c>
      <c r="D42" s="163">
        <f>SUM(D35:D41)</f>
        <v>1109.61</v>
      </c>
    </row>
    <row r="43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zoomScale="115" zoomScaleNormal="115" topLeftCell="A16" workbookViewId="0">
      <selection activeCell="C17" sqref="C17"/>
    </sheetView>
  </sheetViews>
  <sheetFormatPr defaultColWidth="9" defaultRowHeight="12.75" customHeight="1" outlineLevelCol="2"/>
  <cols>
    <col min="1" max="1" width="44.8611111111111" style="2" customWidth="1"/>
    <col min="2" max="2" width="29.8611111111111" style="2" customWidth="1"/>
    <col min="3" max="3" width="31.287037037037" style="2" customWidth="1"/>
    <col min="4" max="16384" width="9" style="112"/>
  </cols>
  <sheetData>
    <row r="1" ht="24.75" customHeight="1" spans="1:1">
      <c r="A1" s="113" t="s">
        <v>28</v>
      </c>
    </row>
    <row r="2" ht="24.75" customHeight="1" spans="1:2">
      <c r="A2" s="114" t="s">
        <v>79</v>
      </c>
      <c r="B2" s="114"/>
    </row>
    <row r="3" ht="24.75" customHeight="1" spans="1:2">
      <c r="A3" s="115"/>
      <c r="B3" s="116"/>
    </row>
    <row r="4" ht="24" customHeight="1" spans="1:2">
      <c r="A4" s="117" t="s">
        <v>33</v>
      </c>
      <c r="B4" s="118" t="s">
        <v>34</v>
      </c>
    </row>
    <row r="5" s="112" customFormat="1" ht="24.75" customHeight="1" spans="1:3">
      <c r="A5" s="119" t="s">
        <v>35</v>
      </c>
      <c r="B5" s="120">
        <f>SUM(B6:B9)</f>
        <v>1109.607896</v>
      </c>
      <c r="C5" s="2"/>
    </row>
    <row r="6" ht="24.75" customHeight="1" spans="1:2">
      <c r="A6" s="119" t="s">
        <v>80</v>
      </c>
      <c r="B6" s="121">
        <v>1109.607896</v>
      </c>
    </row>
    <row r="7" ht="24.75" customHeight="1" spans="1:2">
      <c r="A7" s="119" t="s">
        <v>81</v>
      </c>
      <c r="B7" s="121"/>
    </row>
    <row r="8" ht="24.75" customHeight="1" spans="1:2">
      <c r="A8" s="119" t="s">
        <v>82</v>
      </c>
      <c r="B8" s="121"/>
    </row>
    <row r="9" ht="24.75" customHeight="1" spans="1:2">
      <c r="A9" s="119" t="s">
        <v>83</v>
      </c>
      <c r="B9" s="121"/>
    </row>
    <row r="10" ht="24.75" customHeight="1" spans="1:2">
      <c r="A10" s="119" t="s">
        <v>37</v>
      </c>
      <c r="B10" s="121"/>
    </row>
    <row r="11" ht="24.75" customHeight="1" spans="1:2">
      <c r="A11" s="119" t="s">
        <v>39</v>
      </c>
      <c r="B11" s="121"/>
    </row>
    <row r="12" ht="24.75" customHeight="1" spans="1:2">
      <c r="A12" s="119" t="s">
        <v>41</v>
      </c>
      <c r="B12" s="121"/>
    </row>
    <row r="13" ht="24.75" customHeight="1" spans="1:2">
      <c r="A13" s="119" t="s">
        <v>43</v>
      </c>
      <c r="B13" s="121"/>
    </row>
    <row r="14" ht="24.75" customHeight="1" spans="1:2">
      <c r="A14" s="119" t="s">
        <v>45</v>
      </c>
      <c r="B14" s="121"/>
    </row>
    <row r="15" ht="24.75" customHeight="1" spans="1:2">
      <c r="A15" s="119" t="s">
        <v>47</v>
      </c>
      <c r="B15" s="121"/>
    </row>
    <row r="16" ht="24.75" customHeight="1" spans="1:2">
      <c r="A16" s="119" t="s">
        <v>49</v>
      </c>
      <c r="B16" s="121"/>
    </row>
    <row r="17" ht="24.75" customHeight="1" spans="1:2">
      <c r="A17" s="119" t="s">
        <v>51</v>
      </c>
      <c r="B17" s="121"/>
    </row>
    <row r="18" ht="24.75" customHeight="1" spans="1:2">
      <c r="A18" s="119" t="s">
        <v>84</v>
      </c>
      <c r="B18" s="120">
        <f>SUM(B5)</f>
        <v>1109.607896</v>
      </c>
    </row>
    <row r="19" ht="24.75" customHeight="1" spans="1:2">
      <c r="A19" s="119" t="s">
        <v>85</v>
      </c>
      <c r="B19" s="121"/>
    </row>
    <row r="20" ht="24.75" customHeight="1" spans="1:2">
      <c r="A20" s="119" t="s">
        <v>85</v>
      </c>
      <c r="B20" s="121"/>
    </row>
    <row r="21" ht="24.75" customHeight="1" spans="1:2">
      <c r="A21" s="119" t="s">
        <v>85</v>
      </c>
      <c r="B21" s="121"/>
    </row>
    <row r="22" ht="24.75" customHeight="1" spans="1:2">
      <c r="A22" s="119" t="s">
        <v>85</v>
      </c>
      <c r="B22" s="121"/>
    </row>
    <row r="23" ht="24.75" customHeight="1" spans="1:2">
      <c r="A23" s="119" t="s">
        <v>85</v>
      </c>
      <c r="B23" s="121"/>
    </row>
    <row r="24" ht="24.75" customHeight="1" spans="1:2">
      <c r="A24" s="119" t="s">
        <v>74</v>
      </c>
      <c r="B24" s="121"/>
    </row>
    <row r="25" ht="24.75" customHeight="1" spans="1:2">
      <c r="A25" s="119" t="s">
        <v>86</v>
      </c>
      <c r="B25" s="121"/>
    </row>
    <row r="26" ht="24.75" customHeight="1" spans="1:2">
      <c r="A26" s="119" t="s">
        <v>87</v>
      </c>
      <c r="B26" s="121"/>
    </row>
    <row r="27" ht="24.75" customHeight="1" spans="1:2">
      <c r="A27" s="119" t="s">
        <v>88</v>
      </c>
      <c r="B27" s="121"/>
    </row>
    <row r="28" ht="24.75" customHeight="1" spans="1:2">
      <c r="A28" s="119" t="s">
        <v>89</v>
      </c>
      <c r="B28" s="121"/>
    </row>
    <row r="29" ht="24.75" customHeight="1" spans="1:2">
      <c r="A29" s="119" t="s">
        <v>90</v>
      </c>
      <c r="B29" s="121"/>
    </row>
    <row r="30" ht="24.75" customHeight="1" spans="1:2">
      <c r="A30" s="119" t="s">
        <v>91</v>
      </c>
      <c r="B30" s="121"/>
    </row>
    <row r="31" ht="24.75" customHeight="1" spans="1:2">
      <c r="A31" s="119" t="s">
        <v>76</v>
      </c>
      <c r="B31" s="121"/>
    </row>
    <row r="32" ht="24.75" customHeight="1" spans="1:2">
      <c r="A32" s="119" t="s">
        <v>92</v>
      </c>
      <c r="B32" s="121"/>
    </row>
    <row r="33" ht="24.75" customHeight="1" spans="1:2">
      <c r="A33" s="119" t="s">
        <v>93</v>
      </c>
      <c r="B33" s="121"/>
    </row>
    <row r="34" ht="24.75" customHeight="1" spans="1:2">
      <c r="A34" s="119" t="s">
        <v>94</v>
      </c>
      <c r="B34" s="121"/>
    </row>
    <row r="35" ht="24.75" customHeight="1" spans="1:2">
      <c r="A35" s="119" t="s">
        <v>95</v>
      </c>
      <c r="B35" s="121"/>
    </row>
    <row r="36" ht="24.75" customHeight="1" spans="1:2">
      <c r="A36" s="119" t="s">
        <v>96</v>
      </c>
      <c r="B36" s="121"/>
    </row>
    <row r="37" ht="24.75" customHeight="1" spans="1:2">
      <c r="A37" s="119" t="s">
        <v>97</v>
      </c>
      <c r="B37" s="120">
        <f>SUM(B18:B36)</f>
        <v>1109.607896</v>
      </c>
    </row>
    <row r="38" s="112" customFormat="1" ht="27" customHeight="1" spans="1:3">
      <c r="A38" s="2"/>
      <c r="B38" s="2"/>
      <c r="C38" s="2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workbookViewId="0">
      <selection activeCell="C13" sqref="C13"/>
    </sheetView>
  </sheetViews>
  <sheetFormatPr defaultColWidth="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6111111111111" style="1" customWidth="1"/>
    <col min="8" max="16384" width="9.13888888888889" style="3"/>
  </cols>
  <sheetData>
    <row r="1" ht="24.75" customHeight="1" spans="1:1">
      <c r="A1" s="22" t="s">
        <v>28</v>
      </c>
    </row>
    <row r="2" ht="24.75" customHeight="1" spans="1:5">
      <c r="A2" s="101" t="s">
        <v>98</v>
      </c>
      <c r="B2" s="101"/>
      <c r="C2" s="101"/>
      <c r="D2" s="101"/>
      <c r="E2" s="101"/>
    </row>
    <row r="3" ht="24.75" customHeight="1" spans="1:5">
      <c r="A3" s="79"/>
      <c r="B3" s="79"/>
      <c r="E3" s="5" t="s">
        <v>30</v>
      </c>
    </row>
    <row r="4" ht="24.75" customHeight="1" spans="1:5">
      <c r="A4" s="6" t="s">
        <v>99</v>
      </c>
      <c r="B4" s="6" t="s">
        <v>100</v>
      </c>
      <c r="C4" s="7" t="s">
        <v>101</v>
      </c>
      <c r="D4" s="8" t="s">
        <v>102</v>
      </c>
      <c r="E4" s="102" t="s">
        <v>103</v>
      </c>
    </row>
    <row r="5" ht="24.75" customHeight="1" spans="1:5">
      <c r="A5" s="6" t="s">
        <v>104</v>
      </c>
      <c r="B5" s="6">
        <v>1</v>
      </c>
      <c r="C5" s="7">
        <v>2</v>
      </c>
      <c r="D5" s="8">
        <v>3</v>
      </c>
      <c r="E5" s="103">
        <v>4</v>
      </c>
    </row>
    <row r="6" s="12" customFormat="1" ht="29.25" customHeight="1" spans="1:7">
      <c r="A6" s="104" t="s">
        <v>105</v>
      </c>
      <c r="B6" s="63">
        <f>C6+D6</f>
        <v>1109.61</v>
      </c>
      <c r="C6" s="64">
        <f>C10+C16+C22+C27</f>
        <v>759.99</v>
      </c>
      <c r="D6" s="105">
        <f>D7+D22</f>
        <v>349.62</v>
      </c>
      <c r="E6" s="106"/>
      <c r="F6" s="2"/>
      <c r="G6" s="2"/>
    </row>
    <row r="7" ht="29.25" customHeight="1" spans="1:5">
      <c r="A7" s="107" t="s">
        <v>106</v>
      </c>
      <c r="B7" s="63">
        <f>B8</f>
        <v>12.56</v>
      </c>
      <c r="C7" s="64"/>
      <c r="D7" s="105">
        <f>D8</f>
        <v>12.56</v>
      </c>
      <c r="E7" s="106"/>
    </row>
    <row r="8" ht="29.25" customHeight="1" spans="1:5">
      <c r="A8" s="107" t="s">
        <v>107</v>
      </c>
      <c r="B8" s="63">
        <f>B9</f>
        <v>12.56</v>
      </c>
      <c r="C8" s="64">
        <f>C9</f>
        <v>0</v>
      </c>
      <c r="D8" s="105">
        <f>D9</f>
        <v>12.56</v>
      </c>
      <c r="E8" s="106"/>
    </row>
    <row r="9" ht="29.25" customHeight="1" spans="1:5">
      <c r="A9" s="108" t="s">
        <v>108</v>
      </c>
      <c r="B9" s="63">
        <f>C9+D9+E9</f>
        <v>12.56</v>
      </c>
      <c r="C9" s="68"/>
      <c r="D9" s="109">
        <v>12.56</v>
      </c>
      <c r="E9" s="110"/>
    </row>
    <row r="10" ht="29.25" customHeight="1" spans="1:5">
      <c r="A10" s="107" t="s">
        <v>109</v>
      </c>
      <c r="B10" s="63">
        <f>B11+B14</f>
        <v>113.83</v>
      </c>
      <c r="C10" s="64">
        <f>C11+C14</f>
        <v>113.83</v>
      </c>
      <c r="D10" s="105"/>
      <c r="E10" s="106"/>
    </row>
    <row r="11" ht="29.25" customHeight="1" spans="1:5">
      <c r="A11" s="107" t="s">
        <v>110</v>
      </c>
      <c r="B11" s="63">
        <f>SUM(B12:B13)</f>
        <v>109.78</v>
      </c>
      <c r="C11" s="64">
        <f>SUM(C12:C13)</f>
        <v>109.78</v>
      </c>
      <c r="D11" s="105"/>
      <c r="E11" s="106"/>
    </row>
    <row r="12" ht="29.25" customHeight="1" spans="1:5">
      <c r="A12" s="111" t="s">
        <v>111</v>
      </c>
      <c r="B12" s="63">
        <f>C12+D12+E12</f>
        <v>78.3</v>
      </c>
      <c r="C12" s="68">
        <v>78.3</v>
      </c>
      <c r="D12" s="109"/>
      <c r="E12" s="110"/>
    </row>
    <row r="13" ht="29.25" customHeight="1" spans="1:5">
      <c r="A13" s="108" t="s">
        <v>112</v>
      </c>
      <c r="B13" s="63">
        <f>C13+D13+E13</f>
        <v>31.48</v>
      </c>
      <c r="C13" s="68">
        <v>31.48</v>
      </c>
      <c r="D13" s="109"/>
      <c r="E13" s="110"/>
    </row>
    <row r="14" ht="29.25" customHeight="1" spans="1:5">
      <c r="A14" s="107" t="s">
        <v>113</v>
      </c>
      <c r="B14" s="63">
        <f>B15</f>
        <v>4.05</v>
      </c>
      <c r="C14" s="64">
        <f>C15</f>
        <v>4.05</v>
      </c>
      <c r="D14" s="105"/>
      <c r="E14" s="106"/>
    </row>
    <row r="15" ht="29.25" customHeight="1" spans="1:5">
      <c r="A15" s="111" t="s">
        <v>114</v>
      </c>
      <c r="B15" s="63">
        <f>C15+D15+E15</f>
        <v>4.05</v>
      </c>
      <c r="C15" s="68">
        <v>4.05</v>
      </c>
      <c r="D15" s="109"/>
      <c r="E15" s="110"/>
    </row>
    <row r="16" ht="29.25" customHeight="1" spans="1:5">
      <c r="A16" s="107" t="s">
        <v>115</v>
      </c>
      <c r="B16" s="63">
        <f>B17</f>
        <v>59.69</v>
      </c>
      <c r="C16" s="64">
        <f>C17</f>
        <v>59.69</v>
      </c>
      <c r="D16" s="105"/>
      <c r="E16" s="106"/>
    </row>
    <row r="17" ht="29.25" customHeight="1" spans="1:5">
      <c r="A17" s="107" t="s">
        <v>116</v>
      </c>
      <c r="B17" s="63">
        <f>SUM(B18:B21)</f>
        <v>59.69</v>
      </c>
      <c r="C17" s="64">
        <f>SUM(C18:C21)</f>
        <v>59.69</v>
      </c>
      <c r="D17" s="105"/>
      <c r="E17" s="106"/>
    </row>
    <row r="18" ht="29.25" customHeight="1" spans="1:5">
      <c r="A18" s="111" t="s">
        <v>117</v>
      </c>
      <c r="B18" s="63">
        <f>C18+D18+E18</f>
        <v>13.54</v>
      </c>
      <c r="C18" s="68">
        <v>13.54</v>
      </c>
      <c r="D18" s="109"/>
      <c r="E18" s="110"/>
    </row>
    <row r="19" ht="29.25" customHeight="1" spans="1:5">
      <c r="A19" s="111" t="s">
        <v>118</v>
      </c>
      <c r="B19" s="63">
        <f>C19+D19+E19</f>
        <v>19.98</v>
      </c>
      <c r="C19" s="68">
        <v>19.98</v>
      </c>
      <c r="D19" s="109"/>
      <c r="E19" s="110"/>
    </row>
    <row r="20" ht="29.25" customHeight="1" spans="1:5">
      <c r="A20" s="111" t="s">
        <v>119</v>
      </c>
      <c r="B20" s="63">
        <f>C20+D20+E20</f>
        <v>20.28</v>
      </c>
      <c r="C20" s="68">
        <v>20.28</v>
      </c>
      <c r="D20" s="109"/>
      <c r="E20" s="110"/>
    </row>
    <row r="21" ht="29.25" customHeight="1" spans="1:5">
      <c r="A21" s="111" t="s">
        <v>120</v>
      </c>
      <c r="B21" s="63">
        <f>C21+D21+E21</f>
        <v>5.89</v>
      </c>
      <c r="C21" s="68">
        <v>5.89</v>
      </c>
      <c r="D21" s="109"/>
      <c r="E21" s="110"/>
    </row>
    <row r="22" ht="29.25" customHeight="1" spans="1:5">
      <c r="A22" s="69" t="s">
        <v>121</v>
      </c>
      <c r="B22" s="63">
        <f>B23+B26</f>
        <v>869.55</v>
      </c>
      <c r="C22" s="64">
        <f>C23+C25</f>
        <v>532.49</v>
      </c>
      <c r="D22" s="105">
        <f>D24+D25</f>
        <v>337.06</v>
      </c>
      <c r="E22" s="110"/>
    </row>
    <row r="23" ht="29.25" customHeight="1" spans="1:5">
      <c r="A23" s="69" t="s">
        <v>122</v>
      </c>
      <c r="B23" s="63">
        <f>B24</f>
        <v>544.55</v>
      </c>
      <c r="C23" s="64">
        <f>C24</f>
        <v>532.49</v>
      </c>
      <c r="D23" s="64">
        <f>D24</f>
        <v>12.06</v>
      </c>
      <c r="E23" s="110"/>
    </row>
    <row r="24" ht="29.25" customHeight="1" spans="1:5">
      <c r="A24" s="71" t="s">
        <v>123</v>
      </c>
      <c r="B24" s="63">
        <f>C24+D24</f>
        <v>544.55</v>
      </c>
      <c r="C24" s="68">
        <v>532.49</v>
      </c>
      <c r="D24" s="109">
        <v>12.06</v>
      </c>
      <c r="E24" s="110"/>
    </row>
    <row r="25" ht="29.25" customHeight="1" spans="1:5">
      <c r="A25" s="69" t="s">
        <v>124</v>
      </c>
      <c r="B25" s="63">
        <f>B26</f>
        <v>325</v>
      </c>
      <c r="C25" s="68"/>
      <c r="D25" s="105">
        <f>D26</f>
        <v>325</v>
      </c>
      <c r="E25" s="110"/>
    </row>
    <row r="26" ht="29.25" customHeight="1" spans="1:5">
      <c r="A26" s="111" t="s">
        <v>125</v>
      </c>
      <c r="B26" s="63">
        <f>C26+D26</f>
        <v>325</v>
      </c>
      <c r="C26" s="68"/>
      <c r="D26" s="109">
        <v>325</v>
      </c>
      <c r="E26" s="110"/>
    </row>
    <row r="27" ht="29.25" customHeight="1" spans="1:5">
      <c r="A27" s="107" t="s">
        <v>126</v>
      </c>
      <c r="B27" s="63">
        <f>B28</f>
        <v>53.98</v>
      </c>
      <c r="C27" s="64">
        <f>C28</f>
        <v>53.98</v>
      </c>
      <c r="D27" s="105"/>
      <c r="E27" s="106"/>
    </row>
    <row r="28" ht="29.25" customHeight="1" spans="1:5">
      <c r="A28" s="107" t="s">
        <v>127</v>
      </c>
      <c r="B28" s="63">
        <f>B29</f>
        <v>53.98</v>
      </c>
      <c r="C28" s="64">
        <f>C29</f>
        <v>53.98</v>
      </c>
      <c r="D28" s="105"/>
      <c r="E28" s="106"/>
    </row>
    <row r="29" ht="29.25" customHeight="1" spans="1:5">
      <c r="A29" s="111" t="s">
        <v>128</v>
      </c>
      <c r="B29" s="63">
        <f>SUM(C29:E29)</f>
        <v>53.98</v>
      </c>
      <c r="C29" s="68">
        <v>53.98</v>
      </c>
      <c r="D29" s="109"/>
      <c r="E29" s="11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5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6"/>
  <sheetViews>
    <sheetView showGridLines="0" showZeros="0" workbookViewId="0">
      <selection activeCell="D36" sqref="A1:D36"/>
    </sheetView>
  </sheetViews>
  <sheetFormatPr defaultColWidth="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73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4" t="s">
        <v>129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2:98">
      <c r="B3" s="76"/>
      <c r="C3" s="7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130</v>
      </c>
      <c r="B4" s="8"/>
      <c r="C4" s="78" t="s">
        <v>131</v>
      </c>
      <c r="D4" s="7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9" t="s">
        <v>33</v>
      </c>
      <c r="D5" s="79" t="s">
        <v>105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80" t="s">
        <v>132</v>
      </c>
      <c r="B6" s="81">
        <f>SUM(B7:B9)</f>
        <v>1109.607896</v>
      </c>
      <c r="C6" s="82" t="s">
        <v>133</v>
      </c>
      <c r="D6" s="28">
        <f>SUM(D7:D34)</f>
        <v>1109.61</v>
      </c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2"/>
    </row>
    <row r="7" s="12" customFormat="1" ht="25.5" customHeight="1" spans="1:99">
      <c r="A7" s="80" t="s">
        <v>134</v>
      </c>
      <c r="B7" s="85">
        <v>1109.607896</v>
      </c>
      <c r="C7" s="82" t="s">
        <v>135</v>
      </c>
      <c r="D7" s="33">
        <v>12.56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2"/>
    </row>
    <row r="8" s="12" customFormat="1" ht="25.5" customHeight="1" spans="1:99">
      <c r="A8" s="80" t="s">
        <v>136</v>
      </c>
      <c r="B8" s="85">
        <v>0</v>
      </c>
      <c r="C8" s="82" t="s">
        <v>137</v>
      </c>
      <c r="D8" s="33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2"/>
    </row>
    <row r="9" s="12" customFormat="1" ht="25.5" customHeight="1" spans="1:99">
      <c r="A9" s="80" t="s">
        <v>138</v>
      </c>
      <c r="B9" s="85">
        <v>0</v>
      </c>
      <c r="C9" s="82" t="s">
        <v>139</v>
      </c>
      <c r="D9" s="33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2"/>
    </row>
    <row r="10" s="12" customFormat="1" ht="25.5" customHeight="1" spans="1:99">
      <c r="A10" s="80"/>
      <c r="B10" s="86"/>
      <c r="C10" s="82" t="s">
        <v>140</v>
      </c>
      <c r="D10" s="3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2"/>
    </row>
    <row r="11" s="12" customFormat="1" ht="25.5" customHeight="1" spans="1:99">
      <c r="A11" s="80"/>
      <c r="B11" s="86"/>
      <c r="C11" s="82" t="s">
        <v>141</v>
      </c>
      <c r="D11" s="3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2"/>
    </row>
    <row r="12" s="12" customFormat="1" ht="25.5" customHeight="1" spans="1:99">
      <c r="A12" s="80"/>
      <c r="B12" s="86"/>
      <c r="C12" s="82" t="s">
        <v>142</v>
      </c>
      <c r="D12" s="3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2"/>
    </row>
    <row r="13" s="12" customFormat="1" ht="25.5" customHeight="1" spans="1:99">
      <c r="A13" s="87"/>
      <c r="B13" s="88"/>
      <c r="C13" s="82" t="s">
        <v>143</v>
      </c>
      <c r="D13" s="33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2"/>
    </row>
    <row r="14" s="12" customFormat="1" ht="25.5" customHeight="1" spans="1:99">
      <c r="A14" s="87"/>
      <c r="B14" s="89"/>
      <c r="C14" s="82" t="s">
        <v>144</v>
      </c>
      <c r="D14" s="33">
        <v>113.83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2"/>
    </row>
    <row r="15" s="12" customFormat="1" ht="25.5" customHeight="1" spans="1:99">
      <c r="A15" s="87"/>
      <c r="B15" s="88"/>
      <c r="C15" s="82" t="s">
        <v>145</v>
      </c>
      <c r="D15" s="3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2"/>
    </row>
    <row r="16" s="12" customFormat="1" ht="25.5" customHeight="1" spans="1:99">
      <c r="A16" s="87"/>
      <c r="B16" s="88"/>
      <c r="C16" s="82" t="s">
        <v>146</v>
      </c>
      <c r="D16" s="33">
        <v>59.69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2"/>
    </row>
    <row r="17" s="12" customFormat="1" ht="25.5" customHeight="1" spans="1:99">
      <c r="A17" s="87"/>
      <c r="B17" s="88"/>
      <c r="C17" s="82" t="s">
        <v>147</v>
      </c>
      <c r="D17" s="33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2"/>
    </row>
    <row r="18" s="12" customFormat="1" ht="25.5" customHeight="1" spans="1:99">
      <c r="A18" s="87"/>
      <c r="B18" s="88"/>
      <c r="C18" s="82" t="s">
        <v>148</v>
      </c>
      <c r="D18" s="33">
        <v>869.55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2"/>
    </row>
    <row r="19" s="12" customFormat="1" ht="25.5" customHeight="1" spans="1:99">
      <c r="A19" s="87"/>
      <c r="B19" s="88"/>
      <c r="C19" s="82" t="s">
        <v>149</v>
      </c>
      <c r="D19" s="3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2"/>
    </row>
    <row r="20" s="12" customFormat="1" ht="25.5" customHeight="1" spans="1:99">
      <c r="A20" s="87"/>
      <c r="B20" s="88"/>
      <c r="C20" s="82" t="s">
        <v>150</v>
      </c>
      <c r="D20" s="3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2"/>
    </row>
    <row r="21" s="12" customFormat="1" ht="25.5" customHeight="1" spans="1:99">
      <c r="A21" s="87"/>
      <c r="B21" s="88"/>
      <c r="C21" s="82" t="s">
        <v>151</v>
      </c>
      <c r="D21" s="3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2"/>
    </row>
    <row r="22" s="12" customFormat="1" ht="25.5" customHeight="1" spans="1:99">
      <c r="A22" s="87"/>
      <c r="B22" s="88"/>
      <c r="C22" s="82" t="s">
        <v>152</v>
      </c>
      <c r="D22" s="3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2"/>
    </row>
    <row r="23" s="12" customFormat="1" ht="25.5" customHeight="1" spans="1:99">
      <c r="A23" s="87"/>
      <c r="B23" s="88"/>
      <c r="C23" s="82" t="s">
        <v>153</v>
      </c>
      <c r="D23" s="33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2"/>
    </row>
    <row r="24" s="12" customFormat="1" ht="25.5" customHeight="1" spans="1:99">
      <c r="A24" s="87"/>
      <c r="B24" s="88"/>
      <c r="C24" s="82" t="s">
        <v>154</v>
      </c>
      <c r="D24" s="3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2"/>
    </row>
    <row r="25" s="12" customFormat="1" ht="25.5" customHeight="1" spans="1:99">
      <c r="A25" s="87"/>
      <c r="B25" s="88"/>
      <c r="C25" s="82" t="s">
        <v>155</v>
      </c>
      <c r="D25" s="3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2"/>
    </row>
    <row r="26" s="12" customFormat="1" ht="25.5" customHeight="1" spans="1:99">
      <c r="A26" s="87"/>
      <c r="B26" s="88"/>
      <c r="C26" s="82" t="s">
        <v>156</v>
      </c>
      <c r="D26" s="33">
        <v>53.98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2"/>
    </row>
    <row r="27" s="12" customFormat="1" ht="25.5" customHeight="1" spans="1:99">
      <c r="A27" s="87"/>
      <c r="B27" s="88"/>
      <c r="C27" s="82" t="s">
        <v>157</v>
      </c>
      <c r="D27" s="3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2"/>
    </row>
    <row r="28" s="12" customFormat="1" ht="25.5" customHeight="1" spans="1:99">
      <c r="A28" s="87"/>
      <c r="B28" s="88"/>
      <c r="C28" s="82" t="s">
        <v>158</v>
      </c>
      <c r="D28" s="33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2"/>
    </row>
    <row r="29" s="12" customFormat="1" ht="25.5" customHeight="1" spans="1:99">
      <c r="A29" s="87"/>
      <c r="B29" s="88"/>
      <c r="C29" s="82" t="s">
        <v>159</v>
      </c>
      <c r="D29" s="90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2"/>
    </row>
    <row r="30" s="12" customFormat="1" ht="25.5" customHeight="1" spans="1:99">
      <c r="A30" s="87"/>
      <c r="B30" s="88"/>
      <c r="C30" s="82" t="s">
        <v>160</v>
      </c>
      <c r="D30" s="3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2"/>
    </row>
    <row r="31" s="12" customFormat="1" ht="25.5" customHeight="1" spans="1:99">
      <c r="A31" s="87"/>
      <c r="B31" s="88"/>
      <c r="C31" s="82" t="s">
        <v>161</v>
      </c>
      <c r="D31" s="3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2"/>
    </row>
    <row r="32" s="12" customFormat="1" ht="25.5" customHeight="1" spans="1:99">
      <c r="A32" s="87"/>
      <c r="B32" s="88"/>
      <c r="C32" s="82" t="s">
        <v>162</v>
      </c>
      <c r="D32" s="3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2"/>
    </row>
    <row r="33" s="12" customFormat="1" ht="25.5" customHeight="1" spans="1:99">
      <c r="A33" s="87"/>
      <c r="B33" s="88"/>
      <c r="C33" s="82" t="s">
        <v>163</v>
      </c>
      <c r="D33" s="33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2"/>
    </row>
    <row r="34" s="12" customFormat="1" ht="25.5" customHeight="1" spans="1:99">
      <c r="A34" s="91"/>
      <c r="B34" s="92"/>
      <c r="C34" s="93" t="s">
        <v>164</v>
      </c>
      <c r="D34" s="3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2"/>
    </row>
    <row r="35" s="12" customFormat="1" ht="25.5" customHeight="1" spans="1:99">
      <c r="A35" s="94"/>
      <c r="B35" s="95"/>
      <c r="C35" s="96"/>
      <c r="D35" s="3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2"/>
    </row>
    <row r="36" s="12" customFormat="1" ht="25.5" customHeight="1" spans="1:99">
      <c r="A36" s="97" t="s">
        <v>165</v>
      </c>
      <c r="B36" s="98">
        <f>SUM(B6)</f>
        <v>1109.607896</v>
      </c>
      <c r="C36" s="99" t="s">
        <v>166</v>
      </c>
      <c r="D36" s="100">
        <f>SUM(D6)</f>
        <v>1109.61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7" workbookViewId="0">
      <selection activeCell="D8" sqref="D8"/>
    </sheetView>
  </sheetViews>
  <sheetFormatPr defaultColWidth="9" defaultRowHeight="12.75" customHeight="1"/>
  <cols>
    <col min="1" max="1" width="41.8611111111111" style="1" customWidth="1"/>
    <col min="2" max="2" width="14.4259259259259" style="1" customWidth="1"/>
    <col min="3" max="11" width="14.287037037037" style="1" customWidth="1"/>
    <col min="12" max="13" width="6.86111111111111" style="1" customWidth="1"/>
    <col min="14" max="16384" width="9.13888888888889" style="3"/>
  </cols>
  <sheetData>
    <row r="1" ht="24.75" customHeight="1" spans="1:1">
      <c r="A1" s="22" t="s">
        <v>28</v>
      </c>
    </row>
    <row r="2" ht="24.75" customHeight="1" spans="1:11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168</v>
      </c>
      <c r="B4" s="7" t="s">
        <v>105</v>
      </c>
      <c r="C4" s="7" t="s">
        <v>169</v>
      </c>
      <c r="D4" s="7"/>
      <c r="E4" s="7"/>
      <c r="F4" s="7" t="s">
        <v>170</v>
      </c>
      <c r="G4" s="7"/>
      <c r="H4" s="7"/>
      <c r="I4" s="7" t="s">
        <v>171</v>
      </c>
      <c r="J4" s="7"/>
      <c r="K4" s="8"/>
    </row>
    <row r="5" ht="24.75" customHeight="1" spans="1:11">
      <c r="A5" s="6"/>
      <c r="B5" s="7"/>
      <c r="C5" s="7" t="s">
        <v>105</v>
      </c>
      <c r="D5" s="7" t="s">
        <v>101</v>
      </c>
      <c r="E5" s="7" t="s">
        <v>102</v>
      </c>
      <c r="F5" s="7" t="s">
        <v>105</v>
      </c>
      <c r="G5" s="7" t="s">
        <v>101</v>
      </c>
      <c r="H5" s="7" t="s">
        <v>102</v>
      </c>
      <c r="I5" s="59" t="s">
        <v>105</v>
      </c>
      <c r="J5" s="59" t="s">
        <v>101</v>
      </c>
      <c r="K5" s="60" t="s">
        <v>102</v>
      </c>
    </row>
    <row r="6" ht="24.75" customHeight="1" spans="1:11">
      <c r="A6" s="6" t="s">
        <v>104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72" t="s">
        <v>105</v>
      </c>
      <c r="B7" s="70">
        <f>B8</f>
        <v>1109.60756</v>
      </c>
      <c r="C7" s="70">
        <f>C8</f>
        <v>1109.60756</v>
      </c>
      <c r="D7" s="70">
        <f>D8</f>
        <v>759.98756</v>
      </c>
      <c r="E7" s="70">
        <f>E8</f>
        <v>349.62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65">
        <v>0</v>
      </c>
      <c r="L7" s="2"/>
      <c r="M7" s="2"/>
    </row>
    <row r="8" ht="24.75" customHeight="1" spans="1:11">
      <c r="A8" s="72" t="s">
        <v>172</v>
      </c>
      <c r="B8" s="10">
        <f>C8+F8+I8</f>
        <v>1109.60756</v>
      </c>
      <c r="C8" s="10">
        <f>D8+E8</f>
        <v>1109.60756</v>
      </c>
      <c r="D8" s="10">
        <v>759.98756</v>
      </c>
      <c r="E8" s="10">
        <v>349.62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65">
        <v>0</v>
      </c>
    </row>
    <row r="9" ht="24.75" customHeight="1" spans="1:11">
      <c r="A9" s="9"/>
      <c r="B9" s="10"/>
      <c r="C9" s="10"/>
      <c r="D9" s="10"/>
      <c r="E9" s="10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  <row r="10" ht="24.75" customHeight="1" spans="1:11">
      <c r="A10" s="9"/>
      <c r="B10" s="10"/>
      <c r="C10" s="10"/>
      <c r="D10" s="10"/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v>0</v>
      </c>
    </row>
    <row r="11" ht="24.75" customHeight="1" spans="1:11">
      <c r="A11" s="9"/>
      <c r="B11" s="10"/>
      <c r="C11" s="10"/>
      <c r="D11" s="10"/>
      <c r="E11" s="10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v>0</v>
      </c>
    </row>
    <row r="12" ht="24.75" customHeight="1" spans="1:11">
      <c r="A12" s="9"/>
      <c r="B12" s="10"/>
      <c r="C12" s="10"/>
      <c r="D12" s="10"/>
      <c r="E12" s="10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v>0</v>
      </c>
    </row>
    <row r="13" ht="24.75" customHeight="1" spans="1:11">
      <c r="A13" s="9"/>
      <c r="B13" s="10"/>
      <c r="C13" s="10"/>
      <c r="D13" s="10"/>
      <c r="E13" s="10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</row>
    <row r="14" ht="24.75" customHeight="1" spans="1:11">
      <c r="A14" s="9"/>
      <c r="B14" s="10"/>
      <c r="C14" s="10"/>
      <c r="D14" s="10"/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</row>
    <row r="15" ht="24.75" customHeight="1" spans="1:11">
      <c r="A15" s="9"/>
      <c r="B15" s="10"/>
      <c r="C15" s="10"/>
      <c r="D15" s="10"/>
      <c r="E15" s="10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v>0</v>
      </c>
    </row>
    <row r="16" ht="24.75" customHeight="1" spans="1:11">
      <c r="A16" s="9"/>
      <c r="B16" s="10"/>
      <c r="C16" s="10"/>
      <c r="D16" s="10"/>
      <c r="E16" s="10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v>0</v>
      </c>
    </row>
    <row r="17" ht="24.75" customHeight="1" spans="1:11">
      <c r="A17" s="9"/>
      <c r="B17" s="10"/>
      <c r="C17" s="10"/>
      <c r="D17" s="10"/>
      <c r="E17" s="10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v>0</v>
      </c>
    </row>
    <row r="18" ht="24.75" customHeight="1" spans="1:11">
      <c r="A18" s="9"/>
      <c r="B18" s="10"/>
      <c r="C18" s="10"/>
      <c r="D18" s="10"/>
      <c r="E18" s="10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v>0</v>
      </c>
    </row>
    <row r="19" ht="24.75" customHeight="1" spans="1:11">
      <c r="A19" s="9"/>
      <c r="B19" s="10"/>
      <c r="C19" s="10"/>
      <c r="D19" s="10"/>
      <c r="E19" s="10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v>0</v>
      </c>
    </row>
    <row r="20" ht="24.75" customHeight="1" spans="1:11">
      <c r="A20" s="9"/>
      <c r="B20" s="10"/>
      <c r="C20" s="10"/>
      <c r="D20" s="10"/>
      <c r="E20" s="10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v>0</v>
      </c>
    </row>
    <row r="21" ht="24.75" customHeight="1" spans="1:11">
      <c r="A21" s="9"/>
      <c r="B21" s="10"/>
      <c r="C21" s="10"/>
      <c r="D21" s="10"/>
      <c r="E21" s="10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v>0</v>
      </c>
    </row>
    <row r="22" ht="24.75" customHeight="1" spans="1:11">
      <c r="A22" s="9"/>
      <c r="B22" s="10"/>
      <c r="C22" s="10"/>
      <c r="D22" s="10"/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v>0</v>
      </c>
    </row>
    <row r="23" ht="24.75" customHeight="1" spans="1:11">
      <c r="A23" s="9"/>
      <c r="B23" s="10"/>
      <c r="C23" s="10"/>
      <c r="D23" s="10"/>
      <c r="E23" s="10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v>0</v>
      </c>
    </row>
    <row r="24" ht="24.75" customHeight="1" spans="1:11">
      <c r="A24" s="9"/>
      <c r="B24" s="10"/>
      <c r="C24" s="10"/>
      <c r="D24" s="10"/>
      <c r="E24" s="10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v>0</v>
      </c>
    </row>
    <row r="25" ht="24.75" customHeight="1" spans="1:11">
      <c r="A25" s="9"/>
      <c r="B25" s="10"/>
      <c r="C25" s="10"/>
      <c r="D25" s="10"/>
      <c r="E25" s="10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M21" sqref="M21"/>
    </sheetView>
  </sheetViews>
  <sheetFormatPr defaultColWidth="9" defaultRowHeight="12.75" customHeight="1" outlineLevelCol="6"/>
  <cols>
    <col min="1" max="1" width="1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173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99</v>
      </c>
      <c r="B4" s="7"/>
      <c r="C4" s="6" t="s">
        <v>169</v>
      </c>
      <c r="D4" s="7"/>
      <c r="E4" s="8"/>
    </row>
    <row r="5" ht="24.75" customHeight="1" spans="1:5">
      <c r="A5" s="6" t="s">
        <v>174</v>
      </c>
      <c r="B5" s="7" t="s">
        <v>175</v>
      </c>
      <c r="C5" s="59" t="s">
        <v>105</v>
      </c>
      <c r="D5" s="59" t="s">
        <v>101</v>
      </c>
      <c r="E5" s="60" t="s">
        <v>102</v>
      </c>
    </row>
    <row r="6" ht="24.75" customHeight="1" spans="1:5">
      <c r="A6" s="6" t="s">
        <v>104</v>
      </c>
      <c r="B6" s="7" t="s">
        <v>104</v>
      </c>
      <c r="C6" s="7">
        <v>1</v>
      </c>
      <c r="D6" s="7">
        <v>2</v>
      </c>
      <c r="E6" s="8">
        <v>3</v>
      </c>
    </row>
    <row r="7" s="12" customFormat="1" ht="24.75" customHeight="1" spans="1:7">
      <c r="A7" s="61"/>
      <c r="B7" s="69" t="s">
        <v>105</v>
      </c>
      <c r="C7" s="70">
        <f>SUM(D7:E7)</f>
        <v>1109.61</v>
      </c>
      <c r="D7" s="70">
        <f>D11+D17+D23+D28</f>
        <v>759.99</v>
      </c>
      <c r="E7" s="65">
        <f>E8+E23</f>
        <v>349.62</v>
      </c>
      <c r="F7" s="2"/>
      <c r="G7" s="2"/>
    </row>
    <row r="8" ht="24.75" customHeight="1" spans="1:5">
      <c r="A8" s="61" t="s">
        <v>176</v>
      </c>
      <c r="B8" s="69" t="s">
        <v>106</v>
      </c>
      <c r="C8" s="70">
        <f>SUM(D8:E8)</f>
        <v>12.56</v>
      </c>
      <c r="D8" s="70"/>
      <c r="E8" s="65">
        <f>E9</f>
        <v>12.56</v>
      </c>
    </row>
    <row r="9" ht="24.75" customHeight="1" spans="1:5">
      <c r="A9" s="61" t="s">
        <v>177</v>
      </c>
      <c r="B9" s="69" t="s">
        <v>107</v>
      </c>
      <c r="C9" s="70">
        <f>SUM(D9:E9)</f>
        <v>12.56</v>
      </c>
      <c r="D9" s="70"/>
      <c r="E9" s="65">
        <f>E10</f>
        <v>12.56</v>
      </c>
    </row>
    <row r="10" ht="24.75" customHeight="1" spans="1:5">
      <c r="A10" s="9" t="s">
        <v>178</v>
      </c>
      <c r="B10" s="71" t="s">
        <v>179</v>
      </c>
      <c r="C10" s="10">
        <f>SUM(D10:E10)</f>
        <v>12.56</v>
      </c>
      <c r="D10" s="10"/>
      <c r="E10" s="11">
        <v>12.56</v>
      </c>
    </row>
    <row r="11" ht="24.75" customHeight="1" spans="1:5">
      <c r="A11" s="61" t="s">
        <v>180</v>
      </c>
      <c r="B11" s="69" t="s">
        <v>109</v>
      </c>
      <c r="C11" s="70">
        <f>SUM(C12+C15)</f>
        <v>113.83</v>
      </c>
      <c r="D11" s="70">
        <f>D12+D15</f>
        <v>113.83</v>
      </c>
      <c r="E11" s="65"/>
    </row>
    <row r="12" ht="24.75" customHeight="1" spans="1:5">
      <c r="A12" s="61" t="s">
        <v>181</v>
      </c>
      <c r="B12" s="69" t="s">
        <v>110</v>
      </c>
      <c r="C12" s="70">
        <f>SUM(D12:E12)</f>
        <v>109.78</v>
      </c>
      <c r="D12" s="70">
        <f>SUM(D13:D14)</f>
        <v>109.78</v>
      </c>
      <c r="E12" s="65"/>
    </row>
    <row r="13" ht="24.75" customHeight="1" spans="1:5">
      <c r="A13" s="9" t="s">
        <v>182</v>
      </c>
      <c r="B13" s="71" t="s">
        <v>111</v>
      </c>
      <c r="C13" s="10">
        <f>SUM(D13:E13)</f>
        <v>78.3</v>
      </c>
      <c r="D13" s="10">
        <v>78.3</v>
      </c>
      <c r="E13" s="11"/>
    </row>
    <row r="14" ht="24.75" customHeight="1" spans="1:5">
      <c r="A14" s="9" t="s">
        <v>183</v>
      </c>
      <c r="B14" s="71" t="s">
        <v>184</v>
      </c>
      <c r="C14" s="10">
        <f>SUM(D14:E14)</f>
        <v>31.48</v>
      </c>
      <c r="D14" s="10">
        <v>31.48</v>
      </c>
      <c r="E14" s="11"/>
    </row>
    <row r="15" ht="24.75" customHeight="1" spans="1:5">
      <c r="A15" s="61" t="s">
        <v>185</v>
      </c>
      <c r="B15" s="69" t="s">
        <v>113</v>
      </c>
      <c r="C15" s="70">
        <f>SUM(D15:E15)</f>
        <v>4.05</v>
      </c>
      <c r="D15" s="70">
        <f>D16</f>
        <v>4.05</v>
      </c>
      <c r="E15" s="65"/>
    </row>
    <row r="16" ht="24.75" customHeight="1" spans="1:5">
      <c r="A16" s="9" t="s">
        <v>186</v>
      </c>
      <c r="B16" s="71" t="s">
        <v>114</v>
      </c>
      <c r="C16" s="10">
        <f>SUM(D16:E16)</f>
        <v>4.05</v>
      </c>
      <c r="D16" s="10">
        <v>4.05</v>
      </c>
      <c r="E16" s="11"/>
    </row>
    <row r="17" ht="24.75" customHeight="1" spans="1:5">
      <c r="A17" s="61" t="s">
        <v>187</v>
      </c>
      <c r="B17" s="69" t="s">
        <v>115</v>
      </c>
      <c r="C17" s="70">
        <f>SUM(C18)</f>
        <v>59.69</v>
      </c>
      <c r="D17" s="70">
        <f>SUM(D18)</f>
        <v>59.69</v>
      </c>
      <c r="E17" s="65"/>
    </row>
    <row r="18" ht="24.75" customHeight="1" spans="1:5">
      <c r="A18" s="61" t="s">
        <v>188</v>
      </c>
      <c r="B18" s="69" t="s">
        <v>116</v>
      </c>
      <c r="C18" s="70">
        <f>SUM(D18:E18)</f>
        <v>59.69</v>
      </c>
      <c r="D18" s="70">
        <f>SUM(D19:D22)</f>
        <v>59.69</v>
      </c>
      <c r="E18" s="65"/>
    </row>
    <row r="19" ht="24.75" customHeight="1" spans="1:5">
      <c r="A19" s="9" t="s">
        <v>189</v>
      </c>
      <c r="B19" s="71" t="s">
        <v>117</v>
      </c>
      <c r="C19" s="10">
        <f>SUM(D19:E19)</f>
        <v>13.54</v>
      </c>
      <c r="D19" s="10">
        <v>13.54</v>
      </c>
      <c r="E19" s="11"/>
    </row>
    <row r="20" ht="24.75" customHeight="1" spans="1:5">
      <c r="A20" s="9" t="s">
        <v>190</v>
      </c>
      <c r="B20" s="71" t="s">
        <v>118</v>
      </c>
      <c r="C20" s="10">
        <f>SUM(D20:E20)</f>
        <v>19.98</v>
      </c>
      <c r="D20" s="10">
        <v>19.98</v>
      </c>
      <c r="E20" s="11"/>
    </row>
    <row r="21" ht="24.75" customHeight="1" spans="1:5">
      <c r="A21" s="9" t="s">
        <v>191</v>
      </c>
      <c r="B21" s="71" t="s">
        <v>119</v>
      </c>
      <c r="C21" s="10">
        <f>SUM(D21:E21)</f>
        <v>20.28</v>
      </c>
      <c r="D21" s="10">
        <v>20.28</v>
      </c>
      <c r="E21" s="11"/>
    </row>
    <row r="22" ht="24.75" customHeight="1" spans="1:5">
      <c r="A22" s="9" t="s">
        <v>192</v>
      </c>
      <c r="B22" s="71" t="s">
        <v>120</v>
      </c>
      <c r="C22" s="10">
        <f>SUM(D22:E22)</f>
        <v>5.89</v>
      </c>
      <c r="D22" s="10">
        <v>5.89</v>
      </c>
      <c r="E22" s="11"/>
    </row>
    <row r="23" ht="24.75" customHeight="1" spans="1:5">
      <c r="A23" s="61" t="s">
        <v>193</v>
      </c>
      <c r="B23" s="69" t="s">
        <v>121</v>
      </c>
      <c r="C23" s="70">
        <f>C24+C26</f>
        <v>869.55</v>
      </c>
      <c r="D23" s="70">
        <f>D24+D26</f>
        <v>532.49</v>
      </c>
      <c r="E23" s="65">
        <f>E24+E26</f>
        <v>337.06</v>
      </c>
    </row>
    <row r="24" ht="24.75" customHeight="1" spans="1:5">
      <c r="A24" s="61" t="s">
        <v>194</v>
      </c>
      <c r="B24" s="69" t="s">
        <v>122</v>
      </c>
      <c r="C24" s="70">
        <f>SUM(C25)</f>
        <v>544.55</v>
      </c>
      <c r="D24" s="70">
        <f>SUM(D25)</f>
        <v>532.49</v>
      </c>
      <c r="E24" s="65">
        <f>SUM(E25)</f>
        <v>12.06</v>
      </c>
    </row>
    <row r="25" ht="24.75" customHeight="1" spans="1:5">
      <c r="A25" s="9" t="s">
        <v>195</v>
      </c>
      <c r="B25" s="71" t="s">
        <v>123</v>
      </c>
      <c r="C25" s="10">
        <f>SUM(D25:E25)</f>
        <v>544.55</v>
      </c>
      <c r="D25" s="10">
        <v>532.49</v>
      </c>
      <c r="E25" s="11">
        <v>12.06</v>
      </c>
    </row>
    <row r="26" ht="24.75" customHeight="1" spans="1:5">
      <c r="A26" s="61" t="s">
        <v>196</v>
      </c>
      <c r="B26" s="69" t="s">
        <v>124</v>
      </c>
      <c r="C26" s="70">
        <f>SUM(D26:E26)</f>
        <v>325</v>
      </c>
      <c r="D26" s="70"/>
      <c r="E26" s="65">
        <f>SUM(E27)</f>
        <v>325</v>
      </c>
    </row>
    <row r="27" ht="24.75" customHeight="1" spans="1:5">
      <c r="A27" s="9" t="s">
        <v>197</v>
      </c>
      <c r="B27" s="71" t="s">
        <v>125</v>
      </c>
      <c r="C27" s="10">
        <f>SUM(D27:E27)</f>
        <v>325</v>
      </c>
      <c r="D27" s="10"/>
      <c r="E27" s="11">
        <v>325</v>
      </c>
    </row>
    <row r="28" ht="24.75" customHeight="1" spans="1:5">
      <c r="A28" s="61" t="s">
        <v>198</v>
      </c>
      <c r="B28" s="69" t="s">
        <v>126</v>
      </c>
      <c r="C28" s="70">
        <f>SUM(C29)</f>
        <v>53.98</v>
      </c>
      <c r="D28" s="70">
        <f>SUM(D29)</f>
        <v>53.98</v>
      </c>
      <c r="E28" s="65"/>
    </row>
    <row r="29" ht="24.75" customHeight="1" spans="1:5">
      <c r="A29" s="61" t="s">
        <v>199</v>
      </c>
      <c r="B29" s="69" t="s">
        <v>127</v>
      </c>
      <c r="C29" s="70">
        <f>SUM(D29:E29)</f>
        <v>53.98</v>
      </c>
      <c r="D29" s="70">
        <f>SUM(D30)</f>
        <v>53.98</v>
      </c>
      <c r="E29" s="65"/>
    </row>
    <row r="30" ht="24.75" customHeight="1" spans="1:5">
      <c r="A30" s="9" t="s">
        <v>200</v>
      </c>
      <c r="B30" s="71" t="s">
        <v>128</v>
      </c>
      <c r="C30" s="10">
        <f>SUM(D30:E30)</f>
        <v>53.98</v>
      </c>
      <c r="D30" s="10">
        <v>53.98</v>
      </c>
      <c r="E30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5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showGridLines="0" showZeros="0" topLeftCell="A16" workbookViewId="0">
      <selection activeCell="D7" sqref="D7"/>
    </sheetView>
  </sheetViews>
  <sheetFormatPr defaultColWidth="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6111111111111" style="1" customWidth="1"/>
    <col min="8" max="16384" width="9.13888888888889" style="3"/>
  </cols>
  <sheetData>
    <row r="1" ht="24.75" customHeight="1" spans="1:2">
      <c r="A1" s="22" t="s">
        <v>28</v>
      </c>
      <c r="B1" s="23"/>
    </row>
    <row r="2" ht="24.75" customHeight="1" spans="1:5">
      <c r="A2" s="57" t="s">
        <v>201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202</v>
      </c>
      <c r="B4" s="7"/>
      <c r="C4" s="6" t="s">
        <v>203</v>
      </c>
      <c r="D4" s="7"/>
      <c r="E4" s="8"/>
    </row>
    <row r="5" ht="24.75" customHeight="1" spans="1:5">
      <c r="A5" s="58" t="s">
        <v>174</v>
      </c>
      <c r="B5" s="7" t="s">
        <v>175</v>
      </c>
      <c r="C5" s="48" t="s">
        <v>105</v>
      </c>
      <c r="D5" s="59" t="s">
        <v>204</v>
      </c>
      <c r="E5" s="60" t="s">
        <v>205</v>
      </c>
    </row>
    <row r="6" ht="24.75" customHeight="1" spans="1:5">
      <c r="A6" s="58" t="s">
        <v>104</v>
      </c>
      <c r="B6" s="7" t="s">
        <v>104</v>
      </c>
      <c r="C6" s="6">
        <v>1</v>
      </c>
      <c r="D6" s="7">
        <v>2</v>
      </c>
      <c r="E6" s="8">
        <v>3</v>
      </c>
    </row>
    <row r="7" s="12" customFormat="1" ht="25.5" customHeight="1" spans="1:7">
      <c r="A7" s="61"/>
      <c r="B7" s="62" t="s">
        <v>105</v>
      </c>
      <c r="C7" s="63">
        <f>SUM(D7:E7)</f>
        <v>759.99</v>
      </c>
      <c r="D7" s="64">
        <f>D8+D36</f>
        <v>716.31</v>
      </c>
      <c r="E7" s="65">
        <f>E20</f>
        <v>43.68</v>
      </c>
      <c r="F7" s="2"/>
      <c r="G7" s="2"/>
    </row>
    <row r="8" ht="25.5" customHeight="1" spans="1:5">
      <c r="A8" s="61" t="s">
        <v>206</v>
      </c>
      <c r="B8" s="62" t="s">
        <v>207</v>
      </c>
      <c r="C8" s="63">
        <f>SUM(D8:E8)</f>
        <v>715.32</v>
      </c>
      <c r="D8" s="64">
        <f>SUM(D9:D19)</f>
        <v>715.32</v>
      </c>
      <c r="E8" s="65"/>
    </row>
    <row r="9" ht="25.5" customHeight="1" spans="1:5">
      <c r="A9" s="9" t="s">
        <v>208</v>
      </c>
      <c r="B9" s="66" t="s">
        <v>209</v>
      </c>
      <c r="C9" s="67">
        <f>SUM(D9:E9)</f>
        <v>297.15</v>
      </c>
      <c r="D9" s="68">
        <v>297.15</v>
      </c>
      <c r="E9" s="11"/>
    </row>
    <row r="10" ht="25.5" customHeight="1" spans="1:5">
      <c r="A10" s="9" t="s">
        <v>210</v>
      </c>
      <c r="B10" s="66" t="s">
        <v>211</v>
      </c>
      <c r="C10" s="67">
        <f>SUM(D10:E10)</f>
        <v>143.1</v>
      </c>
      <c r="D10" s="68">
        <v>143.1</v>
      </c>
      <c r="E10" s="11"/>
    </row>
    <row r="11" ht="25.5" customHeight="1" spans="1:5">
      <c r="A11" s="9" t="s">
        <v>212</v>
      </c>
      <c r="B11" s="66" t="s">
        <v>213</v>
      </c>
      <c r="C11" s="67"/>
      <c r="D11" s="68"/>
      <c r="E11" s="11"/>
    </row>
    <row r="12" ht="25.5" customHeight="1" spans="1:5">
      <c r="A12" s="9" t="s">
        <v>214</v>
      </c>
      <c r="B12" s="66" t="s">
        <v>215</v>
      </c>
      <c r="C12" s="67">
        <f t="shared" ref="C12:C24" si="0">SUM(D12:E12)</f>
        <v>29.09</v>
      </c>
      <c r="D12" s="68">
        <v>29.09</v>
      </c>
      <c r="E12" s="11"/>
    </row>
    <row r="13" ht="25.5" customHeight="1" spans="1:5">
      <c r="A13" s="9" t="s">
        <v>216</v>
      </c>
      <c r="B13" s="66" t="s">
        <v>217</v>
      </c>
      <c r="C13" s="67">
        <f t="shared" si="0"/>
        <v>78.3</v>
      </c>
      <c r="D13" s="68">
        <v>78.3</v>
      </c>
      <c r="E13" s="11"/>
    </row>
    <row r="14" ht="25.5" customHeight="1" spans="1:5">
      <c r="A14" s="9" t="s">
        <v>218</v>
      </c>
      <c r="B14" s="66" t="s">
        <v>219</v>
      </c>
      <c r="C14" s="67">
        <f t="shared" si="0"/>
        <v>31.48</v>
      </c>
      <c r="D14" s="68">
        <v>31.48</v>
      </c>
      <c r="E14" s="11"/>
    </row>
    <row r="15" ht="25.5" customHeight="1" spans="1:5">
      <c r="A15" s="9" t="s">
        <v>220</v>
      </c>
      <c r="B15" s="66" t="s">
        <v>221</v>
      </c>
      <c r="C15" s="67">
        <f t="shared" si="0"/>
        <v>39.41</v>
      </c>
      <c r="D15" s="68">
        <v>39.41</v>
      </c>
      <c r="E15" s="11"/>
    </row>
    <row r="16" ht="25.5" customHeight="1" spans="1:5">
      <c r="A16" s="9" t="s">
        <v>222</v>
      </c>
      <c r="B16" s="66" t="s">
        <v>223</v>
      </c>
      <c r="C16" s="67">
        <f t="shared" si="0"/>
        <v>20.28</v>
      </c>
      <c r="D16" s="68">
        <v>20.28</v>
      </c>
      <c r="E16" s="11"/>
    </row>
    <row r="17" ht="25.5" customHeight="1" spans="1:5">
      <c r="A17" s="9" t="s">
        <v>224</v>
      </c>
      <c r="B17" s="66" t="s">
        <v>225</v>
      </c>
      <c r="C17" s="67">
        <f t="shared" si="0"/>
        <v>4.05</v>
      </c>
      <c r="D17" s="68">
        <v>4.05</v>
      </c>
      <c r="E17" s="11"/>
    </row>
    <row r="18" ht="25.5" customHeight="1" spans="1:5">
      <c r="A18" s="9" t="s">
        <v>226</v>
      </c>
      <c r="B18" s="66" t="s">
        <v>227</v>
      </c>
      <c r="C18" s="67">
        <f t="shared" si="0"/>
        <v>53.98</v>
      </c>
      <c r="D18" s="68">
        <v>53.98</v>
      </c>
      <c r="E18" s="11"/>
    </row>
    <row r="19" ht="25.5" customHeight="1" spans="1:5">
      <c r="A19" s="9" t="s">
        <v>228</v>
      </c>
      <c r="B19" s="66" t="s">
        <v>229</v>
      </c>
      <c r="C19" s="67">
        <f t="shared" si="0"/>
        <v>18.48</v>
      </c>
      <c r="D19" s="68">
        <v>18.48</v>
      </c>
      <c r="E19" s="11"/>
    </row>
    <row r="20" ht="25.5" customHeight="1" spans="1:5">
      <c r="A20" s="61" t="s">
        <v>230</v>
      </c>
      <c r="B20" s="62" t="s">
        <v>231</v>
      </c>
      <c r="C20" s="63">
        <f t="shared" si="0"/>
        <v>43.68</v>
      </c>
      <c r="D20" s="64"/>
      <c r="E20" s="65">
        <f>SUM(E21:E35)</f>
        <v>43.68</v>
      </c>
    </row>
    <row r="21" ht="25.5" customHeight="1" spans="1:5">
      <c r="A21" s="9" t="s">
        <v>232</v>
      </c>
      <c r="B21" s="66" t="s">
        <v>233</v>
      </c>
      <c r="C21" s="67">
        <f t="shared" si="0"/>
        <v>3.54</v>
      </c>
      <c r="D21" s="68"/>
      <c r="E21" s="11">
        <v>3.54</v>
      </c>
    </row>
    <row r="22" ht="25.5" customHeight="1" spans="1:5">
      <c r="A22" s="9" t="s">
        <v>234</v>
      </c>
      <c r="B22" s="66" t="s">
        <v>235</v>
      </c>
      <c r="C22" s="67">
        <f t="shared" si="0"/>
        <v>1.83</v>
      </c>
      <c r="D22" s="68"/>
      <c r="E22" s="11">
        <v>1.83</v>
      </c>
    </row>
    <row r="23" ht="25.5" customHeight="1" spans="1:5">
      <c r="A23" s="9" t="s">
        <v>236</v>
      </c>
      <c r="B23" s="66" t="s">
        <v>237</v>
      </c>
      <c r="C23" s="67">
        <f t="shared" si="0"/>
        <v>1.83</v>
      </c>
      <c r="D23" s="68"/>
      <c r="E23" s="11">
        <v>1.83</v>
      </c>
    </row>
    <row r="24" ht="25.5" customHeight="1" spans="1:5">
      <c r="A24" s="9" t="s">
        <v>238</v>
      </c>
      <c r="B24" s="66" t="s">
        <v>239</v>
      </c>
      <c r="C24" s="67">
        <f t="shared" si="0"/>
        <v>5.38</v>
      </c>
      <c r="D24" s="68"/>
      <c r="E24" s="11">
        <v>5.38</v>
      </c>
    </row>
    <row r="25" ht="25.5" customHeight="1" spans="1:5">
      <c r="A25" s="9" t="s">
        <v>240</v>
      </c>
      <c r="B25" s="66" t="s">
        <v>241</v>
      </c>
      <c r="C25" s="67"/>
      <c r="D25" s="68"/>
      <c r="E25" s="11"/>
    </row>
    <row r="26" ht="25.5" customHeight="1" spans="1:5">
      <c r="A26" s="9" t="s">
        <v>242</v>
      </c>
      <c r="B26" s="66" t="s">
        <v>243</v>
      </c>
      <c r="C26" s="67">
        <f>SUM(D26:E26)</f>
        <v>13.46</v>
      </c>
      <c r="D26" s="68"/>
      <c r="E26" s="11">
        <v>13.46</v>
      </c>
    </row>
    <row r="27" ht="25.5" customHeight="1" spans="1:5">
      <c r="A27" s="9" t="s">
        <v>244</v>
      </c>
      <c r="B27" s="66" t="s">
        <v>245</v>
      </c>
      <c r="C27" s="67"/>
      <c r="D27" s="68"/>
      <c r="E27" s="11"/>
    </row>
    <row r="28" ht="25.5" customHeight="1" spans="1:5">
      <c r="A28" s="9" t="s">
        <v>246</v>
      </c>
      <c r="B28" s="66" t="s">
        <v>247</v>
      </c>
      <c r="C28" s="67"/>
      <c r="D28" s="68"/>
      <c r="E28" s="11"/>
    </row>
    <row r="29" ht="25.5" customHeight="1" spans="1:5">
      <c r="A29" s="9" t="s">
        <v>248</v>
      </c>
      <c r="B29" s="66" t="s">
        <v>249</v>
      </c>
      <c r="C29" s="67"/>
      <c r="D29" s="68"/>
      <c r="E29" s="11"/>
    </row>
    <row r="30" ht="25.5" customHeight="1" spans="1:5">
      <c r="A30" s="9" t="s">
        <v>250</v>
      </c>
      <c r="B30" s="66" t="s">
        <v>251</v>
      </c>
      <c r="C30" s="67"/>
      <c r="D30" s="68"/>
      <c r="E30" s="11"/>
    </row>
    <row r="31" ht="25.5" customHeight="1" spans="1:5">
      <c r="A31" s="9" t="s">
        <v>252</v>
      </c>
      <c r="B31" s="66" t="s">
        <v>253</v>
      </c>
      <c r="C31" s="67"/>
      <c r="D31" s="68"/>
      <c r="E31" s="11"/>
    </row>
    <row r="32" ht="25.5" customHeight="1" spans="1:5">
      <c r="A32" s="9" t="s">
        <v>254</v>
      </c>
      <c r="B32" s="66" t="s">
        <v>255</v>
      </c>
      <c r="C32" s="67"/>
      <c r="D32" s="68"/>
      <c r="E32" s="11"/>
    </row>
    <row r="33" ht="25.5" customHeight="1" spans="1:5">
      <c r="A33" s="9" t="s">
        <v>256</v>
      </c>
      <c r="B33" s="66" t="s">
        <v>257</v>
      </c>
      <c r="C33" s="67"/>
      <c r="D33" s="68"/>
      <c r="E33" s="11"/>
    </row>
    <row r="34" ht="25.5" customHeight="1" spans="1:5">
      <c r="A34" s="9" t="s">
        <v>258</v>
      </c>
      <c r="B34" s="66" t="s">
        <v>259</v>
      </c>
      <c r="C34" s="67">
        <f>SUM(D34:E34)</f>
        <v>17.64</v>
      </c>
      <c r="D34" s="68"/>
      <c r="E34" s="11">
        <v>17.64</v>
      </c>
    </row>
    <row r="35" ht="25.5" customHeight="1" spans="1:5">
      <c r="A35" s="9" t="s">
        <v>260</v>
      </c>
      <c r="B35" s="66" t="s">
        <v>261</v>
      </c>
      <c r="C35" s="67"/>
      <c r="D35" s="68"/>
      <c r="E35" s="11"/>
    </row>
    <row r="36" ht="25.5" customHeight="1" spans="1:5">
      <c r="A36" s="61" t="s">
        <v>262</v>
      </c>
      <c r="B36" s="62" t="s">
        <v>263</v>
      </c>
      <c r="C36" s="63">
        <f>SUM(D36:E36)</f>
        <v>0.99</v>
      </c>
      <c r="D36" s="64">
        <f>SUM(D37:D42)</f>
        <v>0.99</v>
      </c>
      <c r="E36" s="65"/>
    </row>
    <row r="37" ht="25.5" customHeight="1" spans="1:5">
      <c r="A37" s="9" t="s">
        <v>264</v>
      </c>
      <c r="B37" s="66" t="s">
        <v>265</v>
      </c>
      <c r="C37" s="67"/>
      <c r="D37" s="68"/>
      <c r="E37" s="11"/>
    </row>
    <row r="38" ht="25.5" customHeight="1" spans="1:5">
      <c r="A38" s="9" t="s">
        <v>266</v>
      </c>
      <c r="B38" s="66" t="s">
        <v>267</v>
      </c>
      <c r="C38" s="67"/>
      <c r="D38" s="68"/>
      <c r="E38" s="11"/>
    </row>
    <row r="39" ht="25.5" customHeight="1" spans="1:5">
      <c r="A39" s="9" t="s">
        <v>268</v>
      </c>
      <c r="B39" s="66" t="s">
        <v>269</v>
      </c>
      <c r="C39" s="67"/>
      <c r="D39" s="68"/>
      <c r="E39" s="11"/>
    </row>
    <row r="40" ht="25.5" customHeight="1" spans="1:5">
      <c r="A40" s="9" t="s">
        <v>270</v>
      </c>
      <c r="B40" s="66" t="s">
        <v>271</v>
      </c>
      <c r="C40" s="67">
        <f>SUM(D40:E40)</f>
        <v>0.99</v>
      </c>
      <c r="D40" s="68">
        <v>0.99</v>
      </c>
      <c r="E40" s="11"/>
    </row>
    <row r="41" ht="25.5" customHeight="1" spans="1:5">
      <c r="A41" s="9" t="s">
        <v>272</v>
      </c>
      <c r="B41" s="66" t="s">
        <v>273</v>
      </c>
      <c r="C41" s="67"/>
      <c r="D41" s="68"/>
      <c r="E41" s="11"/>
    </row>
    <row r="42" ht="25.5" customHeight="1" spans="1:5">
      <c r="A42" s="9" t="s">
        <v>274</v>
      </c>
      <c r="B42" s="66" t="s">
        <v>275</v>
      </c>
      <c r="C42" s="67"/>
      <c r="D42" s="68"/>
      <c r="E42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G10" sqref="G10"/>
    </sheetView>
  </sheetViews>
  <sheetFormatPr defaultColWidth="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6" t="s">
        <v>28</v>
      </c>
    </row>
    <row r="2" ht="24.75" customHeight="1" spans="1:8">
      <c r="A2" s="4" t="s">
        <v>276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7" t="s">
        <v>168</v>
      </c>
      <c r="B4" s="38" t="s">
        <v>277</v>
      </c>
      <c r="C4" s="39"/>
      <c r="D4" s="39"/>
      <c r="E4" s="39"/>
      <c r="F4" s="40"/>
      <c r="G4" s="41" t="s">
        <v>278</v>
      </c>
      <c r="H4" s="42" t="s">
        <v>279</v>
      </c>
    </row>
    <row r="5" ht="24.75" customHeight="1" spans="1:8">
      <c r="A5" s="43"/>
      <c r="B5" s="41" t="s">
        <v>105</v>
      </c>
      <c r="C5" s="41" t="s">
        <v>280</v>
      </c>
      <c r="D5" s="41" t="s">
        <v>281</v>
      </c>
      <c r="E5" s="44" t="s">
        <v>282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283</v>
      </c>
      <c r="F6" s="44" t="s">
        <v>284</v>
      </c>
      <c r="G6" s="49"/>
      <c r="H6" s="50"/>
    </row>
    <row r="7" s="12" customFormat="1" ht="24.75" customHeight="1" spans="1:9">
      <c r="A7" s="51" t="s">
        <v>105</v>
      </c>
      <c r="B7" s="52"/>
      <c r="C7" s="52"/>
      <c r="D7" s="52"/>
      <c r="E7" s="52"/>
      <c r="F7" s="52"/>
      <c r="G7" s="52"/>
      <c r="H7" s="53"/>
      <c r="I7" s="2"/>
    </row>
    <row r="8" ht="24.75" customHeight="1" spans="1:8">
      <c r="A8" s="51"/>
      <c r="B8" s="52"/>
      <c r="C8" s="52"/>
      <c r="D8" s="52"/>
      <c r="E8" s="52"/>
      <c r="F8" s="52"/>
      <c r="G8" s="52"/>
      <c r="H8" s="53"/>
    </row>
    <row r="9" ht="24.75" customHeight="1" spans="1:8">
      <c r="A9" s="54"/>
      <c r="B9" s="55"/>
      <c r="C9" s="55"/>
      <c r="D9" s="55"/>
      <c r="E9" s="55"/>
      <c r="F9" s="55"/>
      <c r="G9" s="55"/>
      <c r="H9" s="56"/>
    </row>
    <row r="10" ht="24.75" customHeight="1" spans="1:8">
      <c r="A10" s="54"/>
      <c r="B10" s="55"/>
      <c r="C10" s="55"/>
      <c r="D10" s="55"/>
      <c r="E10" s="55"/>
      <c r="F10" s="55"/>
      <c r="G10" s="55"/>
      <c r="H10" s="56"/>
    </row>
    <row r="11" ht="24.75" customHeight="1" spans="1:8">
      <c r="A11" s="54"/>
      <c r="B11" s="55"/>
      <c r="C11" s="55"/>
      <c r="D11" s="55"/>
      <c r="E11" s="55"/>
      <c r="F11" s="55"/>
      <c r="G11" s="55"/>
      <c r="H11" s="56"/>
    </row>
    <row r="12" ht="24.75" customHeight="1" spans="1:8">
      <c r="A12" s="54"/>
      <c r="B12" s="55"/>
      <c r="C12" s="55"/>
      <c r="D12" s="55"/>
      <c r="E12" s="55"/>
      <c r="F12" s="55"/>
      <c r="G12" s="55"/>
      <c r="H12" s="56"/>
    </row>
    <row r="13" ht="24.75" customHeight="1" spans="1:8">
      <c r="A13" s="54"/>
      <c r="B13" s="55"/>
      <c r="C13" s="55"/>
      <c r="D13" s="55"/>
      <c r="E13" s="55"/>
      <c r="F13" s="55"/>
      <c r="G13" s="55"/>
      <c r="H13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I15" sqref="I15"/>
    </sheetView>
  </sheetViews>
  <sheetFormatPr defaultColWidth="9" defaultRowHeight="12.75" customHeight="1" outlineLevelCol="6"/>
  <cols>
    <col min="1" max="1" width="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95" customHeight="1" spans="1:2">
      <c r="A1" s="22" t="s">
        <v>28</v>
      </c>
      <c r="B1" s="23"/>
    </row>
    <row r="2" ht="24.95" customHeight="1" spans="1:5">
      <c r="A2" s="4" t="s">
        <v>285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286</v>
      </c>
      <c r="B4" s="7" t="s">
        <v>33</v>
      </c>
      <c r="C4" s="7" t="s">
        <v>105</v>
      </c>
      <c r="D4" s="7" t="s">
        <v>101</v>
      </c>
      <c r="E4" s="8" t="s">
        <v>102</v>
      </c>
    </row>
    <row r="5" ht="19.5" customHeight="1" spans="1:5">
      <c r="A5" s="6" t="s">
        <v>104</v>
      </c>
      <c r="B5" s="7" t="s">
        <v>104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4">
        <f>ROW()-5</f>
        <v>1</v>
      </c>
      <c r="B6" s="25" t="s">
        <v>105</v>
      </c>
      <c r="C6" s="26">
        <f>SUM(C7:C29)</f>
        <v>68.3</v>
      </c>
      <c r="D6" s="27">
        <f>SUM(D7:D29)</f>
        <v>43.68</v>
      </c>
      <c r="E6" s="28">
        <f>SUM(E7:E29)</f>
        <v>24.62</v>
      </c>
      <c r="F6" s="2"/>
      <c r="G6" s="2"/>
    </row>
    <row r="7" ht="24.95" customHeight="1" spans="1:5">
      <c r="A7" s="29">
        <f>ROW()-5</f>
        <v>2</v>
      </c>
      <c r="B7" s="30" t="s">
        <v>287</v>
      </c>
      <c r="C7" s="31">
        <f>SUM(D7:E7)</f>
        <v>16.1</v>
      </c>
      <c r="D7" s="32">
        <v>3.54</v>
      </c>
      <c r="E7" s="33">
        <v>12.56</v>
      </c>
    </row>
    <row r="8" ht="24.95" customHeight="1" spans="1:5">
      <c r="A8" s="29">
        <f>ROW()-5</f>
        <v>3</v>
      </c>
      <c r="B8" s="30" t="s">
        <v>288</v>
      </c>
      <c r="C8" s="31"/>
      <c r="D8" s="32"/>
      <c r="E8" s="33"/>
    </row>
    <row r="9" ht="24.95" customHeight="1" spans="1:5">
      <c r="A9" s="29">
        <f>ROW()-5</f>
        <v>4</v>
      </c>
      <c r="B9" s="30" t="s">
        <v>289</v>
      </c>
      <c r="C9" s="31"/>
      <c r="D9" s="32"/>
      <c r="E9" s="33"/>
    </row>
    <row r="10" ht="24.95" customHeight="1" spans="1:5">
      <c r="A10" s="29">
        <f>ROW()-5</f>
        <v>5</v>
      </c>
      <c r="B10" s="30" t="s">
        <v>290</v>
      </c>
      <c r="C10" s="31"/>
      <c r="D10" s="32"/>
      <c r="E10" s="33"/>
    </row>
    <row r="11" ht="24.95" customHeight="1" spans="1:5">
      <c r="A11" s="29">
        <f t="shared" ref="A11:A37" si="0">ROW()-5</f>
        <v>6</v>
      </c>
      <c r="B11" s="30" t="s">
        <v>291</v>
      </c>
      <c r="C11" s="31">
        <f>SUM(D11:E11)</f>
        <v>1.83</v>
      </c>
      <c r="D11" s="32">
        <v>1.83</v>
      </c>
      <c r="E11" s="33"/>
    </row>
    <row r="12" ht="24.95" customHeight="1" spans="1:5">
      <c r="A12" s="29">
        <f t="shared" si="0"/>
        <v>7</v>
      </c>
      <c r="B12" s="30" t="s">
        <v>292</v>
      </c>
      <c r="C12" s="31">
        <f>SUM(D12:E12)</f>
        <v>1.83</v>
      </c>
      <c r="D12" s="32">
        <v>1.83</v>
      </c>
      <c r="E12" s="33"/>
    </row>
    <row r="13" ht="24.95" customHeight="1" spans="1:5">
      <c r="A13" s="29">
        <f t="shared" si="0"/>
        <v>8</v>
      </c>
      <c r="B13" s="30" t="s">
        <v>293</v>
      </c>
      <c r="C13" s="31">
        <f>SUM(D13:E13)</f>
        <v>5.38</v>
      </c>
      <c r="D13" s="32">
        <v>5.38</v>
      </c>
      <c r="E13" s="33"/>
    </row>
    <row r="14" ht="24.95" customHeight="1" spans="1:5">
      <c r="A14" s="29">
        <f t="shared" si="0"/>
        <v>9</v>
      </c>
      <c r="B14" s="30" t="s">
        <v>294</v>
      </c>
      <c r="C14" s="31"/>
      <c r="D14" s="32"/>
      <c r="E14" s="33"/>
    </row>
    <row r="15" ht="24.95" customHeight="1" spans="1:5">
      <c r="A15" s="29">
        <f t="shared" si="0"/>
        <v>10</v>
      </c>
      <c r="B15" s="30" t="s">
        <v>295</v>
      </c>
      <c r="C15" s="31"/>
      <c r="D15" s="32"/>
      <c r="E15" s="33"/>
    </row>
    <row r="16" ht="24.95" customHeight="1" spans="1:5">
      <c r="A16" s="29">
        <f t="shared" si="0"/>
        <v>11</v>
      </c>
      <c r="B16" s="30" t="s">
        <v>296</v>
      </c>
      <c r="C16" s="31">
        <f>SUM(D16:E16)</f>
        <v>13.46</v>
      </c>
      <c r="D16" s="32">
        <v>13.46</v>
      </c>
      <c r="E16" s="33"/>
    </row>
    <row r="17" ht="24.95" customHeight="1" spans="1:5">
      <c r="A17" s="29">
        <f t="shared" si="0"/>
        <v>12</v>
      </c>
      <c r="B17" s="30" t="s">
        <v>280</v>
      </c>
      <c r="C17" s="31"/>
      <c r="D17" s="32"/>
      <c r="E17" s="33"/>
    </row>
    <row r="18" ht="24.95" customHeight="1" spans="1:5">
      <c r="A18" s="29">
        <f t="shared" si="0"/>
        <v>13</v>
      </c>
      <c r="B18" s="30" t="s">
        <v>297</v>
      </c>
      <c r="C18" s="31"/>
      <c r="D18" s="32"/>
      <c r="E18" s="33"/>
    </row>
    <row r="19" ht="24.95" customHeight="1" spans="1:5">
      <c r="A19" s="29">
        <f t="shared" si="0"/>
        <v>14</v>
      </c>
      <c r="B19" s="30" t="s">
        <v>298</v>
      </c>
      <c r="C19" s="31">
        <f>SUM(D19:E19)</f>
        <v>12.06</v>
      </c>
      <c r="D19" s="32"/>
      <c r="E19" s="33">
        <v>12.06</v>
      </c>
    </row>
    <row r="20" ht="24.95" customHeight="1" spans="1:5">
      <c r="A20" s="29">
        <f t="shared" si="0"/>
        <v>15</v>
      </c>
      <c r="B20" s="30" t="s">
        <v>278</v>
      </c>
      <c r="C20" s="31"/>
      <c r="D20" s="32"/>
      <c r="E20" s="33"/>
    </row>
    <row r="21" ht="24.95" customHeight="1" spans="1:5">
      <c r="A21" s="29">
        <f t="shared" si="0"/>
        <v>16</v>
      </c>
      <c r="B21" s="30" t="s">
        <v>279</v>
      </c>
      <c r="C21" s="31"/>
      <c r="D21" s="32"/>
      <c r="E21" s="33"/>
    </row>
    <row r="22" ht="24.95" customHeight="1" spans="1:5">
      <c r="A22" s="29">
        <f t="shared" si="0"/>
        <v>17</v>
      </c>
      <c r="B22" s="30" t="s">
        <v>281</v>
      </c>
      <c r="C22" s="31"/>
      <c r="D22" s="32"/>
      <c r="E22" s="33"/>
    </row>
    <row r="23" ht="24.95" customHeight="1" spans="1:5">
      <c r="A23" s="29">
        <f t="shared" si="0"/>
        <v>18</v>
      </c>
      <c r="B23" s="30" t="s">
        <v>299</v>
      </c>
      <c r="C23" s="31"/>
      <c r="D23" s="32"/>
      <c r="E23" s="33"/>
    </row>
    <row r="24" ht="24.95" customHeight="1" spans="1:5">
      <c r="A24" s="29">
        <f t="shared" si="0"/>
        <v>19</v>
      </c>
      <c r="B24" s="30" t="s">
        <v>300</v>
      </c>
      <c r="C24" s="31"/>
      <c r="D24" s="32"/>
      <c r="E24" s="33"/>
    </row>
    <row r="25" ht="24.95" customHeight="1" spans="1:5">
      <c r="A25" s="29">
        <f t="shared" si="0"/>
        <v>20</v>
      </c>
      <c r="B25" s="30" t="s">
        <v>301</v>
      </c>
      <c r="C25" s="31"/>
      <c r="D25" s="32"/>
      <c r="E25" s="33"/>
    </row>
    <row r="26" ht="24.95" customHeight="1" spans="1:5">
      <c r="A26" s="29">
        <f t="shared" si="0"/>
        <v>21</v>
      </c>
      <c r="B26" s="30" t="s">
        <v>302</v>
      </c>
      <c r="C26" s="31"/>
      <c r="D26" s="32"/>
      <c r="E26" s="33"/>
    </row>
    <row r="27" ht="24.95" customHeight="1" spans="1:5">
      <c r="A27" s="29">
        <f t="shared" si="0"/>
        <v>22</v>
      </c>
      <c r="B27" s="30" t="s">
        <v>303</v>
      </c>
      <c r="C27" s="31"/>
      <c r="D27" s="32"/>
      <c r="E27" s="33"/>
    </row>
    <row r="28" ht="24.95" customHeight="1" spans="1:5">
      <c r="A28" s="29">
        <f t="shared" si="0"/>
        <v>23</v>
      </c>
      <c r="B28" s="30" t="s">
        <v>304</v>
      </c>
      <c r="C28" s="31">
        <f>SUM(D28:E28)</f>
        <v>17.64</v>
      </c>
      <c r="D28" s="32">
        <v>17.64</v>
      </c>
      <c r="E28" s="33"/>
    </row>
    <row r="29" ht="24.95" customHeight="1" spans="1:5">
      <c r="A29" s="29">
        <f t="shared" si="0"/>
        <v>24</v>
      </c>
      <c r="B29" s="30" t="s">
        <v>305</v>
      </c>
      <c r="C29" s="31"/>
      <c r="D29" s="32"/>
      <c r="E29" s="33"/>
    </row>
    <row r="30" customHeight="1" spans="1:6">
      <c r="A30" s="34"/>
      <c r="B30" s="34"/>
      <c r="C30" s="34"/>
      <c r="D30" s="34"/>
      <c r="E30" s="34"/>
      <c r="F30"/>
    </row>
    <row r="31" ht="27.75" customHeight="1" spans="1:6">
      <c r="A31" s="35"/>
      <c r="B31"/>
      <c r="C31"/>
      <c r="D31"/>
      <c r="E31"/>
      <c r="F31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23" sqref="A23"/>
    </sheetView>
  </sheetViews>
  <sheetFormatPr defaultColWidth="9" defaultRowHeight="12.75" customHeight="1" outlineLevelRow="7"/>
  <cols>
    <col min="1" max="1" width="60.712962962963" style="1" customWidth="1"/>
    <col min="2" max="2" width="22.1388888888889" style="1" customWidth="1"/>
    <col min="3" max="3" width="2.86111111111111" style="1" customWidth="1"/>
    <col min="4" max="14" width="9.13888888888889" style="1"/>
    <col min="15" max="16384" width="9.13888888888889" style="3"/>
  </cols>
  <sheetData>
    <row r="1" ht="13.5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306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307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611111111111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6111111111111" style="1" customWidth="1"/>
    <col min="8" max="16384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308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168</v>
      </c>
      <c r="B4" s="7" t="s">
        <v>105</v>
      </c>
      <c r="C4" s="7" t="s">
        <v>309</v>
      </c>
      <c r="D4" s="7" t="s">
        <v>310</v>
      </c>
      <c r="E4" s="8" t="s">
        <v>311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104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๑</cp:lastModifiedBy>
  <dcterms:created xsi:type="dcterms:W3CDTF">2018-01-17T04:55:00Z</dcterms:created>
  <cp:lastPrinted>2019-10-05T07:22:00Z</cp:lastPrinted>
  <dcterms:modified xsi:type="dcterms:W3CDTF">2021-04-15T02:29:56Z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2052-11.1.0.10463</vt:lpwstr>
  </property>
  <property fmtid="{D5CDD505-2E9C-101B-9397-08002B2CF9AE}" pid="4" name="ICV">
    <vt:lpwstr>B6B3128F9EF94D69AADC619A2CD928EB</vt:lpwstr>
  </property>
</Properties>
</file>